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P:\monbureau\2026-2027 RENTREE\"/>
    </mc:Choice>
  </mc:AlternateContent>
  <xr:revisionPtr revIDLastSave="0" documentId="13_ncr:1_{F2B8927B-16EE-4662-97E7-7FA988B69DFD}" xr6:coauthVersionLast="47" xr6:coauthVersionMax="47" xr10:uidLastSave="{00000000-0000-0000-0000-000000000000}"/>
  <bookViews>
    <workbookView xWindow="2535" yWindow="0" windowWidth="24585" windowHeight="15615" tabRatio="586" activeTab="1" xr2:uid="{00000000-000D-0000-FFFF-FFFF00000000}"/>
  </bookViews>
  <sheets>
    <sheet name="L2-L3 MIASHS" sheetId="12" r:id="rId1"/>
    <sheet name="L3 MATH" sheetId="1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5g6a53Li+5TaKcMhtCgTxVxcUsY2SMzkz4K6GyCNT0="/>
    </ext>
  </extLst>
</workbook>
</file>

<file path=xl/calcChain.xml><?xml version="1.0" encoding="utf-8"?>
<calcChain xmlns="http://schemas.openxmlformats.org/spreadsheetml/2006/main">
  <c r="I88" i="12" l="1"/>
  <c r="H88" i="12"/>
  <c r="G88" i="12"/>
  <c r="F88" i="12"/>
  <c r="E88" i="12"/>
  <c r="D88" i="12"/>
  <c r="I87" i="12"/>
  <c r="H87" i="12"/>
  <c r="G87" i="12"/>
  <c r="F87" i="12"/>
  <c r="E87" i="12"/>
  <c r="D87" i="12"/>
  <c r="I86" i="12"/>
  <c r="I78" i="12"/>
  <c r="I85" i="12"/>
  <c r="I82" i="12"/>
  <c r="I81" i="12"/>
  <c r="I80" i="12"/>
  <c r="I77" i="12"/>
  <c r="I61" i="12"/>
  <c r="I60" i="12"/>
  <c r="I69" i="12"/>
  <c r="I68" i="12"/>
  <c r="I67" i="12"/>
  <c r="I66" i="12"/>
  <c r="I64" i="12"/>
  <c r="I63" i="12"/>
  <c r="I62" i="12"/>
  <c r="I44" i="12"/>
  <c r="I53" i="12"/>
  <c r="H53" i="12"/>
  <c r="G53" i="12"/>
  <c r="F53" i="12"/>
  <c r="E53" i="12"/>
  <c r="D53" i="12"/>
  <c r="I52" i="12"/>
  <c r="I50" i="12"/>
  <c r="I49" i="12"/>
  <c r="I48" i="12"/>
  <c r="I47" i="12"/>
  <c r="I46" i="12"/>
  <c r="I45" i="12"/>
  <c r="I30" i="12"/>
  <c r="I51" i="12"/>
  <c r="I27" i="12"/>
  <c r="I37" i="12"/>
  <c r="I36" i="12"/>
  <c r="I35" i="12"/>
  <c r="I34" i="12"/>
  <c r="I32" i="12"/>
  <c r="I31" i="12"/>
  <c r="I29" i="12"/>
  <c r="I28" i="12"/>
  <c r="H81" i="12"/>
  <c r="H49" i="12"/>
  <c r="G86" i="12"/>
  <c r="F86" i="12"/>
  <c r="E86" i="12"/>
  <c r="D86" i="12"/>
  <c r="H85" i="12"/>
  <c r="H84" i="12"/>
  <c r="H82" i="12"/>
  <c r="H80" i="12"/>
  <c r="H79" i="12"/>
  <c r="H78" i="12"/>
  <c r="H77" i="12"/>
  <c r="H76" i="12"/>
  <c r="G69" i="12"/>
  <c r="F69" i="12"/>
  <c r="E69" i="12"/>
  <c r="D69" i="12"/>
  <c r="H68" i="12"/>
  <c r="H67" i="12"/>
  <c r="H66" i="12"/>
  <c r="H64" i="12"/>
  <c r="H63" i="12"/>
  <c r="H62" i="12"/>
  <c r="H61" i="12"/>
  <c r="H60" i="12"/>
  <c r="G52" i="12"/>
  <c r="F52" i="12"/>
  <c r="E52" i="12"/>
  <c r="D52" i="12"/>
  <c r="H51" i="12"/>
  <c r="H48" i="12"/>
  <c r="H47" i="12"/>
  <c r="H46" i="12"/>
  <c r="H45" i="12"/>
  <c r="H44" i="12"/>
  <c r="G37" i="12"/>
  <c r="F37" i="12"/>
  <c r="E37" i="12"/>
  <c r="D37" i="12"/>
  <c r="H36" i="12"/>
  <c r="H35" i="12"/>
  <c r="H34" i="12"/>
  <c r="H32" i="12"/>
  <c r="H31" i="12"/>
  <c r="H30" i="12"/>
  <c r="H29" i="12"/>
  <c r="H28" i="12"/>
  <c r="H27" i="12"/>
  <c r="H87" i="14"/>
  <c r="G87" i="14"/>
  <c r="F87" i="14"/>
  <c r="E87" i="14"/>
  <c r="I86" i="14"/>
  <c r="I85" i="14"/>
  <c r="I83" i="14"/>
  <c r="I82" i="14"/>
  <c r="I81" i="14"/>
  <c r="I80" i="14"/>
  <c r="I79" i="14"/>
  <c r="H72" i="14"/>
  <c r="G72" i="14"/>
  <c r="F72" i="14"/>
  <c r="E72" i="14"/>
  <c r="I71" i="14"/>
  <c r="I70" i="14"/>
  <c r="I69" i="14"/>
  <c r="I67" i="14"/>
  <c r="I66" i="14"/>
  <c r="I65" i="14"/>
  <c r="I64" i="14"/>
  <c r="I63" i="14"/>
  <c r="H54" i="14"/>
  <c r="G54" i="14"/>
  <c r="F54" i="14"/>
  <c r="E54" i="14"/>
  <c r="I52" i="14"/>
  <c r="I51" i="14"/>
  <c r="I49" i="14"/>
  <c r="I48" i="14"/>
  <c r="I47" i="14"/>
  <c r="I46" i="14"/>
  <c r="I45" i="14"/>
  <c r="H38" i="14"/>
  <c r="H55" i="14" s="1"/>
  <c r="G38" i="14"/>
  <c r="G55" i="14" s="1"/>
  <c r="F38" i="14"/>
  <c r="F55" i="14" s="1"/>
  <c r="E38" i="14"/>
  <c r="E55" i="14" s="1"/>
  <c r="I36" i="14"/>
  <c r="I35" i="14"/>
  <c r="I34" i="14"/>
  <c r="I32" i="14"/>
  <c r="I31" i="14"/>
  <c r="I30" i="14"/>
  <c r="I29" i="14"/>
  <c r="I28" i="14"/>
  <c r="H69" i="12" l="1"/>
  <c r="H52" i="12"/>
  <c r="H37" i="12"/>
  <c r="H86" i="12"/>
  <c r="I54" i="14"/>
  <c r="I38" i="14"/>
  <c r="I55" i="14" s="1"/>
  <c r="I72" i="14"/>
  <c r="I87" i="14"/>
</calcChain>
</file>

<file path=xl/sharedStrings.xml><?xml version="1.0" encoding="utf-8"?>
<sst xmlns="http://schemas.openxmlformats.org/spreadsheetml/2006/main" count="1379" uniqueCount="261">
  <si>
    <t>CM</t>
  </si>
  <si>
    <t>TD</t>
  </si>
  <si>
    <t>TP</t>
  </si>
  <si>
    <t xml:space="preserve"> </t>
  </si>
  <si>
    <t>Anglais 5</t>
  </si>
  <si>
    <t>Anglais 6</t>
  </si>
  <si>
    <t>Culture numérique 2</t>
  </si>
  <si>
    <t>Mathématiques discrètes</t>
  </si>
  <si>
    <t>Analyse de données</t>
  </si>
  <si>
    <t>Analyse 3</t>
  </si>
  <si>
    <t>Calcul différentiel</t>
  </si>
  <si>
    <t>Topologie</t>
  </si>
  <si>
    <t>Anneaux</t>
  </si>
  <si>
    <t>Analyse numérique</t>
  </si>
  <si>
    <t>type et nature de l'EPREUVE</t>
  </si>
  <si>
    <t>Régime Général - session 1</t>
  </si>
  <si>
    <t>Régime spécial - session 1</t>
  </si>
  <si>
    <t>Contrôle Continu     -     Nature de l'épreuve</t>
  </si>
  <si>
    <t>Contrôle Terminal   -   Nature de l'épreuve</t>
  </si>
  <si>
    <t>Contrôle Continu - Nature de l'épreuve</t>
  </si>
  <si>
    <t>Contrôle Terminal - Nature de l'épreuve</t>
  </si>
  <si>
    <t>Contrôle Terminal - Nature 
de l'épreuve</t>
  </si>
  <si>
    <t>Ecrit 1</t>
  </si>
  <si>
    <t>Ecrit 2</t>
  </si>
  <si>
    <t>Oral 1</t>
  </si>
  <si>
    <t>TP1</t>
  </si>
  <si>
    <t xml:space="preserve">Oral 1 </t>
  </si>
  <si>
    <t>Coef</t>
  </si>
  <si>
    <t>Durée</t>
  </si>
  <si>
    <t>voir convocation et  UFR Santé</t>
  </si>
  <si>
    <t>1h30</t>
  </si>
  <si>
    <t>2h</t>
  </si>
  <si>
    <t>TRANS-UEO-S3</t>
  </si>
  <si>
    <t>TRANS-UEO-S5</t>
  </si>
  <si>
    <t>SANTEUE2A2</t>
  </si>
  <si>
    <t>S3MA626</t>
  </si>
  <si>
    <t>1*</t>
  </si>
  <si>
    <t>(1)(2)</t>
  </si>
  <si>
    <t>(2)(3)</t>
  </si>
  <si>
    <t>(4)(4)</t>
  </si>
  <si>
    <t>(6)(6)</t>
  </si>
  <si>
    <t>S2MA420</t>
  </si>
  <si>
    <t>S2MA421</t>
  </si>
  <si>
    <t>S2MA424</t>
  </si>
  <si>
    <t>(5)(6)</t>
  </si>
  <si>
    <t>(3)(3)</t>
  </si>
  <si>
    <t>S3MA520</t>
  </si>
  <si>
    <t>S3MA521</t>
  </si>
  <si>
    <t>S3MA522</t>
  </si>
  <si>
    <t>(5)(5)</t>
  </si>
  <si>
    <t>S3MA621</t>
  </si>
  <si>
    <t>S3MA623</t>
  </si>
  <si>
    <t>S3MA622</t>
  </si>
  <si>
    <t>S3MA624</t>
  </si>
  <si>
    <t>1H30</t>
  </si>
  <si>
    <t>2H</t>
  </si>
  <si>
    <t>Ecrit 3</t>
  </si>
  <si>
    <t>BC1</t>
  </si>
  <si>
    <t>Usages digitaux et numériques</t>
  </si>
  <si>
    <t>Champ Sciences Technologies, Santé</t>
  </si>
  <si>
    <t>BC2</t>
  </si>
  <si>
    <t>Exploitation de données à des fins d'analyse</t>
  </si>
  <si>
    <t>Diplôme : Licence</t>
  </si>
  <si>
    <t>BC3</t>
  </si>
  <si>
    <t>Expression et communication écrites et orales</t>
  </si>
  <si>
    <t>BC4</t>
  </si>
  <si>
    <t>Positionnement vis-à-vis des champs professionnels</t>
  </si>
  <si>
    <t>BC5</t>
  </si>
  <si>
    <t>Action en responsabilité au sein d’une organisation professionnelle</t>
  </si>
  <si>
    <t>BC6</t>
  </si>
  <si>
    <t>Identification et questionnement au sein d'un champ disciplinaire</t>
  </si>
  <si>
    <t xml:space="preserve">Pour chaque évaluation, sont indiqués les coefficients pour le régime général et pour le régime spécifique des études. </t>
  </si>
  <si>
    <t>BC7</t>
  </si>
  <si>
    <t>Pour l'ensemble des UE, l'évaluation, que ce soit en CC ou en CT, peut se faire sous trois formes (écrite, orale, pratique).</t>
  </si>
  <si>
    <t>BC8</t>
  </si>
  <si>
    <t>Mise en œuvre de méthodes et d'outils du champ disciplinaire</t>
  </si>
  <si>
    <t>Une évaluation de contrôle terminal (CT) se déroule sur un temps limité, en présentiel ou en distanciel. Ces évaluations font l'objet d'une convocation de la part de la scolarité vis-à-vis des étudiants et sont planifiées dans les emplois du temps.</t>
  </si>
  <si>
    <t xml:space="preserve">* Les notes de ces évaluations de session 1 sont conservées pour le calcul de la note de l'UE à l'issue de la session 2.  </t>
  </si>
  <si>
    <t>**évaluation de la deuxième chance intégrée au cours du semestre 1 et vaudra pour la session 1 et la session 2.</t>
  </si>
  <si>
    <t>a= asynchrone</t>
  </si>
  <si>
    <t>Pour chaque UE, est indiqué son type (M: majeure; m: mineure; T: transversale) ainsi que le nombre d'ECTS et les volumes horaires d'enseignement (CM, TD, TP et total).</t>
  </si>
  <si>
    <t>BLOCS DE COMPETENCES (renseigner les blocs de la fiche RNCP) Merci d'indiquer les blocs concernés par les éléments.</t>
  </si>
  <si>
    <t>EQUIVALENCES</t>
  </si>
  <si>
    <t>session  de rattrapage   -     Régime Général et Régime Spécial</t>
  </si>
  <si>
    <t xml:space="preserve">BC 1 - </t>
  </si>
  <si>
    <t xml:space="preserve">BC 2 - </t>
  </si>
  <si>
    <t xml:space="preserve">BC 3 - </t>
  </si>
  <si>
    <t>BC 4 -</t>
  </si>
  <si>
    <t xml:space="preserve">BC 5 - </t>
  </si>
  <si>
    <t xml:space="preserve">BC 6 - </t>
  </si>
  <si>
    <t xml:space="preserve">BC 7 - </t>
  </si>
  <si>
    <t>BC 8 -</t>
  </si>
  <si>
    <t xml:space="preserve">LISTE ELEMENTS </t>
  </si>
  <si>
    <t>ECTS</t>
  </si>
  <si>
    <t>heures étudiant</t>
  </si>
  <si>
    <t>Total Heures
 étudiant</t>
  </si>
  <si>
    <t>OF 2015-2019</t>
  </si>
  <si>
    <t>M</t>
  </si>
  <si>
    <t>voir convocation UFR DE</t>
  </si>
  <si>
    <t>X</t>
  </si>
  <si>
    <t>S1CH102 et S2CH305</t>
  </si>
  <si>
    <t>m</t>
  </si>
  <si>
    <t>S1ET1LO3</t>
  </si>
  <si>
    <t>UE tranversales obligatoires</t>
  </si>
  <si>
    <t>T</t>
  </si>
  <si>
    <t>S1CH201</t>
  </si>
  <si>
    <t>mn</t>
  </si>
  <si>
    <t xml:space="preserve">SM2MI1  </t>
  </si>
  <si>
    <t>L2 Mathématiques Informatique Appliquée aux Sciences Humaines et Sociales MIASHS</t>
  </si>
  <si>
    <t>S2MI3</t>
  </si>
  <si>
    <t xml:space="preserve">Semestre 3   </t>
  </si>
  <si>
    <t xml:space="preserve">S1CH102  </t>
  </si>
  <si>
    <t>D2E3U5</t>
  </si>
  <si>
    <t>Microéconomie 1</t>
  </si>
  <si>
    <t>D2E3UE2</t>
  </si>
  <si>
    <t>S2MA303</t>
  </si>
  <si>
    <t>Réduction des endomorphismes</t>
  </si>
  <si>
    <t>S2MA302</t>
  </si>
  <si>
    <t>D2E3U3</t>
  </si>
  <si>
    <t>Macroéconomie fermée</t>
  </si>
  <si>
    <t>D2E3UE1</t>
  </si>
  <si>
    <t>S2MA305</t>
  </si>
  <si>
    <t>S2IN401</t>
  </si>
  <si>
    <t>D2E3U7</t>
  </si>
  <si>
    <t>Anglais 3 (UFR DE)</t>
  </si>
  <si>
    <t>D2E3UE</t>
  </si>
  <si>
    <t>S2IN3230</t>
  </si>
  <si>
    <t>Base de données 1</t>
  </si>
  <si>
    <t>S2IN302</t>
  </si>
  <si>
    <t xml:space="preserve">UE ouverture  </t>
  </si>
  <si>
    <t>S2MI4</t>
  </si>
  <si>
    <t>Semestre 4</t>
  </si>
  <si>
    <t>Algèbre 4 (algèbre bilinéaire)</t>
  </si>
  <si>
    <t xml:space="preserve"> X</t>
  </si>
  <si>
    <t>S2MA403</t>
  </si>
  <si>
    <t>Technique d'analyse et espaces normés</t>
  </si>
  <si>
    <t>S2MA406</t>
  </si>
  <si>
    <t>D2E4UE10</t>
  </si>
  <si>
    <t>Macroéconomie ouverte</t>
  </si>
  <si>
    <t>D2E4UE2</t>
  </si>
  <si>
    <t>S2AN303</t>
  </si>
  <si>
    <t>D2E4U13</t>
  </si>
  <si>
    <t>D2E4UE3</t>
  </si>
  <si>
    <t>S2ET301</t>
  </si>
  <si>
    <t>Probabilités,  statistiques inférentielles et R</t>
  </si>
  <si>
    <t>S2MA405</t>
  </si>
  <si>
    <t>D2E4UE16</t>
  </si>
  <si>
    <t>Anglais 4 (UFR DE)</t>
  </si>
  <si>
    <t xml:space="preserve">SM3MI1  </t>
  </si>
  <si>
    <t>S3MI5</t>
  </si>
  <si>
    <t xml:space="preserve">Semestre 5   </t>
  </si>
  <si>
    <t>S3MA502</t>
  </si>
  <si>
    <t>S3MA506</t>
  </si>
  <si>
    <t>D3E5U5</t>
  </si>
  <si>
    <t>D3E5UE4</t>
  </si>
  <si>
    <t>D3E5U1</t>
  </si>
  <si>
    <t>Commerce international</t>
  </si>
  <si>
    <t>S3MI522</t>
  </si>
  <si>
    <t>D3E5UE1</t>
  </si>
  <si>
    <t>D3E5UE9</t>
  </si>
  <si>
    <t>Anglais 5 (UFR DE)</t>
  </si>
  <si>
    <t>D3E5UE8</t>
  </si>
  <si>
    <t>S3IN601</t>
  </si>
  <si>
    <t>S3MI6</t>
  </si>
  <si>
    <t>Semestre 6</t>
  </si>
  <si>
    <t>D2E6UE16</t>
  </si>
  <si>
    <t>D3E5UE3</t>
  </si>
  <si>
    <t>D3E6UE13</t>
  </si>
  <si>
    <t>D3E6UE14</t>
  </si>
  <si>
    <t>Économétrie</t>
  </si>
  <si>
    <t>D3E5UE7</t>
  </si>
  <si>
    <t>S3AN66a et S3AN66b</t>
  </si>
  <si>
    <t>D3E6UE17</t>
  </si>
  <si>
    <t>Économie publique</t>
  </si>
  <si>
    <t>D3E5UE2</t>
  </si>
  <si>
    <t>D3E6UE19</t>
  </si>
  <si>
    <t>Anglais 6 (UFR DE)</t>
  </si>
  <si>
    <t>D3E6UE9</t>
  </si>
  <si>
    <t>S3MI625</t>
  </si>
  <si>
    <t>Expérience en milieu professionnel</t>
  </si>
  <si>
    <t>report des notes session 1 pas de session 2</t>
  </si>
  <si>
    <t>Parcours Type :   L2 MIASHS, L3 MIASHS</t>
  </si>
  <si>
    <t>Santé  préparation épreuves 2/PPP OPTION SANTE 2</t>
  </si>
  <si>
    <t xml:space="preserve">SM3MA1  </t>
  </si>
  <si>
    <t>L3 Mathématiques</t>
  </si>
  <si>
    <t>S3MA5</t>
  </si>
  <si>
    <t xml:space="preserve">Intégration </t>
  </si>
  <si>
    <t>S3MA504</t>
  </si>
  <si>
    <t>S3MA523</t>
  </si>
  <si>
    <t>Groupes a</t>
  </si>
  <si>
    <t>S3MA503</t>
  </si>
  <si>
    <t>S3MA524</t>
  </si>
  <si>
    <t>Groupes b</t>
  </si>
  <si>
    <t>S3MA6</t>
  </si>
  <si>
    <t>S3MA620</t>
  </si>
  <si>
    <t>Analyse et algèbre appliquées</t>
  </si>
  <si>
    <t>S3MA602</t>
  </si>
  <si>
    <t>S3MA603</t>
  </si>
  <si>
    <t xml:space="preserve">Probabilités </t>
  </si>
  <si>
    <t>S3MA605</t>
  </si>
  <si>
    <t xml:space="preserve">Analyse complexe </t>
  </si>
  <si>
    <t>S3MA601</t>
  </si>
  <si>
    <t>L3 Mathématiques L.AS voie A</t>
  </si>
  <si>
    <t>S3MS5A</t>
  </si>
  <si>
    <t>S3MS6A</t>
  </si>
  <si>
    <t>Préparation CAPES</t>
  </si>
  <si>
    <t>pas d'évaluation</t>
  </si>
  <si>
    <t>TD1</t>
  </si>
  <si>
    <t>0,6**</t>
  </si>
  <si>
    <t>1**</t>
  </si>
  <si>
    <t>1h - voir convocation UFR DE</t>
  </si>
  <si>
    <t>0,45**</t>
  </si>
  <si>
    <t>0,75**</t>
  </si>
  <si>
    <t>2 H</t>
  </si>
  <si>
    <t>1H -voir convocation UFR DE</t>
  </si>
  <si>
    <t>report notes session 1 pas de session 2</t>
  </si>
  <si>
    <t>** moyenne de l'UE calculée avec prise en compte des 2 meilleures notes des 3 écrits en contrôle continu plus la note de TD plus contrôle terminal</t>
  </si>
  <si>
    <t>1,25**</t>
  </si>
  <si>
    <t>Introduction à la théorie des jeux</t>
  </si>
  <si>
    <t>(4)(4</t>
  </si>
  <si>
    <t>Microéconomie 4</t>
  </si>
  <si>
    <t>Microéconomie 5</t>
  </si>
  <si>
    <t>Macrodynamique (Croissance)</t>
  </si>
  <si>
    <t>Economie de l'Environnement UFR DE</t>
  </si>
  <si>
    <t>Une évaluation de contrôle continu (CC) peut donner lieu à plusieurs interrogations/rendus et peut se dérouler pendant les heures d'enseignement prévues pour l'UE, en présentiel ou en distanciel. Elles peuvent être aussi sous la forme d'un rapport à rendre en asynchrone ou d'une évaluation en distanciel asynchrone (indiqué par la lettre a devant le coefficient). Ces évaluations ne font pas l'objet de convocation de la part de la scolarité vis-à-vis des étudiants et peuvent intervenir de manière inopinée (sauf si asynchrone).
Une évaluation de contrôle terminal (CT) se déroule sur un temps limité, en présentiel ou en distanciel. Ces évaluations font l'objet d'une convocation de la part de la scolarité vis-à-vis des étudiants et sont planifiées dans les emplois du temps. La durée d'un contrôle terminal écrit (CTE) est de 1h30 en L1 et de 2h en L2 et L3.
Pour l'ensemble des UE, l'évaluation, que ce soit en CC ou en CT, peut se faire sous trois formes (écrite, orale, pratique).</t>
  </si>
  <si>
    <t xml:space="preserve">Mention : Mathématiques </t>
  </si>
  <si>
    <t>Base de données</t>
  </si>
  <si>
    <t>Graphes et Algorithmes</t>
  </si>
  <si>
    <t>Microéconomie 3</t>
  </si>
  <si>
    <t>Bases de données - pratiques (L2 Info)</t>
  </si>
  <si>
    <t>2*</t>
  </si>
  <si>
    <t>Analyse de données (UFR DE)</t>
  </si>
  <si>
    <t>ST-MFA-L2-IN-S3-EC-IN3040</t>
  </si>
  <si>
    <t>ST-MFA-L2-IN-S4-ECY-IN4010</t>
  </si>
  <si>
    <t>ST-MFA-L3-IN-S5-EC-IN5011</t>
  </si>
  <si>
    <t>ST-MFA-L2-IN-S4-EC-IN4040</t>
  </si>
  <si>
    <t>a4</t>
  </si>
  <si>
    <t>SM3MS5A</t>
  </si>
  <si>
    <t>report  notes session 1 - CC intégral épreuve seconde chance incluse, organisée lors du dernier TD</t>
  </si>
  <si>
    <t xml:space="preserve">1*  </t>
  </si>
  <si>
    <t>ST-MFA-L3-SCIENC-S5-ECY-MU5001</t>
  </si>
  <si>
    <t>ST-MFA-L3-SCIENC-S6-ECY-MU6001</t>
  </si>
  <si>
    <t>a 2*</t>
  </si>
  <si>
    <t>a2*</t>
  </si>
  <si>
    <t>ST-MFA-L3-SCIENC-S5-ECY-MU5000</t>
  </si>
  <si>
    <t>Mention : Mathématiques Informatique Appliquées aux Sciences Humaines et Sociales (MIASHS)</t>
  </si>
  <si>
    <t>Parcours Type : L3 Mathématiques</t>
  </si>
  <si>
    <t>L3 Mathématiques Informatique Appliquée aux Sciences Humaines et Sociales MIASHS</t>
  </si>
  <si>
    <t>ST-MFA-L2-MA-S3-EC-MA3011</t>
  </si>
  <si>
    <t>ST-MFA-L2-MA-S3-ECY-MA3021</t>
  </si>
  <si>
    <t>ST-MFA-L2-MA-S3-EC-MA3010</t>
  </si>
  <si>
    <t>Heures ETD</t>
  </si>
  <si>
    <t>Total semestre 3</t>
  </si>
  <si>
    <t>Total semestre 4</t>
  </si>
  <si>
    <t>Total L2</t>
  </si>
  <si>
    <t>Total semestre 5</t>
  </si>
  <si>
    <t>Total semestre 6</t>
  </si>
  <si>
    <t>Total L3</t>
  </si>
  <si>
    <t>Total L2+L3</t>
  </si>
  <si>
    <t xml:space="preserve">Total semestre 6 </t>
  </si>
  <si>
    <t>La formation MIASHS est complètement mutualisée avec L2-L3 Economie et L2-L3 Mathématiques ce volume HETD n'est pas significatif, puisqu'en réalité elle coûte 0H ETD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</si>
</sst>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9"/>
      <color theme="1"/>
      <name val="Calibri"/>
      <family val="2"/>
    </font>
    <font>
      <sz val="9"/>
      <name val="Calibri"/>
      <family val="2"/>
    </font>
    <font>
      <sz val="9"/>
      <color rgb="FF000000"/>
      <name val="Calibri"/>
      <family val="2"/>
    </font>
    <font>
      <b/>
      <sz val="9"/>
      <color theme="1"/>
      <name val="Calibri"/>
      <family val="2"/>
    </font>
    <font>
      <b/>
      <sz val="9"/>
      <color rgb="FFFF0000"/>
      <name val="Calibri"/>
      <family val="2"/>
    </font>
    <font>
      <b/>
      <sz val="9"/>
      <name val="Calibri"/>
      <family val="2"/>
    </font>
    <font>
      <sz val="11"/>
      <color rgb="FF000000"/>
      <name val="Calibri"/>
      <family val="2"/>
      <charset val="1"/>
    </font>
    <font>
      <sz val="9"/>
      <color theme="3" tint="0.39997558519241921"/>
      <name val="Calibri"/>
      <family val="2"/>
    </font>
    <font>
      <b/>
      <sz val="9"/>
      <color theme="0"/>
      <name val="Calibri"/>
      <family val="2"/>
    </font>
    <font>
      <sz val="9"/>
      <color rgb="FFFF0000"/>
      <name val="Calibri"/>
      <family val="2"/>
    </font>
    <font>
      <sz val="8"/>
      <color rgb="FFFF0000"/>
      <name val="Calibri"/>
      <family val="2"/>
    </font>
    <font>
      <sz val="7"/>
      <color rgb="FF0070C0"/>
      <name val="Arial"/>
      <family val="2"/>
      <scheme val="minor"/>
    </font>
    <font>
      <sz val="8"/>
      <color rgb="FF0070C0"/>
      <name val="Calibri"/>
      <family val="2"/>
    </font>
    <font>
      <sz val="9"/>
      <color rgb="FF0070C0"/>
      <name val="Calibri"/>
      <family val="2"/>
    </font>
    <font>
      <b/>
      <sz val="9"/>
      <color rgb="FF0070C0"/>
      <name val="Calibri"/>
      <family val="2"/>
    </font>
    <font>
      <sz val="8"/>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1">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auto="1"/>
      </left>
      <right style="thin">
        <color auto="1"/>
      </right>
      <top style="medium">
        <color auto="1"/>
      </top>
      <bottom/>
      <diagonal/>
    </border>
    <border>
      <left style="medium">
        <color indexed="64"/>
      </left>
      <right/>
      <top style="medium">
        <color indexed="64"/>
      </top>
      <bottom/>
      <diagonal/>
    </border>
    <border>
      <left/>
      <right style="thin">
        <color auto="1"/>
      </right>
      <top style="thin">
        <color auto="1"/>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medium">
        <color indexed="64"/>
      </top>
      <bottom style="medium">
        <color indexed="64"/>
      </bottom>
      <diagonal/>
    </border>
    <border>
      <left/>
      <right style="thin">
        <color indexed="64"/>
      </right>
      <top style="medium">
        <color auto="1"/>
      </top>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auto="1"/>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s>
  <cellStyleXfs count="2">
    <xf numFmtId="0" fontId="0" fillId="0" borderId="0"/>
    <xf numFmtId="0" fontId="7" fillId="0" borderId="0"/>
  </cellStyleXfs>
  <cellXfs count="622">
    <xf numFmtId="0" fontId="0" fillId="0" borderId="0" xfId="0" applyFont="1" applyAlignment="1">
      <alignment horizontal="left" vertical="top"/>
    </xf>
    <xf numFmtId="0" fontId="1" fillId="0" borderId="0" xfId="0" applyFont="1" applyAlignment="1">
      <alignment horizontal="left" vertical="top"/>
    </xf>
    <xf numFmtId="0" fontId="3" fillId="0" borderId="0" xfId="0" applyFont="1" applyAlignment="1">
      <alignment horizontal="center"/>
    </xf>
    <xf numFmtId="0" fontId="6" fillId="0" borderId="14" xfId="0" applyFont="1" applyBorder="1"/>
    <xf numFmtId="0" fontId="2" fillId="0" borderId="21" xfId="0" applyFont="1" applyBorder="1"/>
    <xf numFmtId="0" fontId="2" fillId="0" borderId="4" xfId="0" applyFont="1" applyBorder="1"/>
    <xf numFmtId="0" fontId="2" fillId="0" borderId="22" xfId="0" applyFont="1" applyBorder="1"/>
    <xf numFmtId="0" fontId="1" fillId="0" borderId="0" xfId="0" applyFont="1" applyAlignment="1">
      <alignment horizontal="center"/>
    </xf>
    <xf numFmtId="0" fontId="2" fillId="0" borderId="21" xfId="0" applyFont="1" applyBorder="1" applyAlignment="1">
      <alignment horizontal="center"/>
    </xf>
    <xf numFmtId="0" fontId="2" fillId="0" borderId="4" xfId="0" applyFont="1" applyBorder="1" applyAlignment="1">
      <alignment horizontal="center"/>
    </xf>
    <xf numFmtId="0" fontId="2" fillId="0" borderId="22" xfId="0" applyFont="1" applyBorder="1" applyAlignment="1">
      <alignment horizont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4" xfId="0" applyFont="1" applyBorder="1" applyAlignment="1">
      <alignment horizontal="center" vertical="center" wrapText="1"/>
    </xf>
    <xf numFmtId="0" fontId="2" fillId="0" borderId="9" xfId="0" applyFont="1" applyBorder="1" applyAlignment="1">
      <alignment horizontal="center"/>
    </xf>
    <xf numFmtId="0" fontId="2" fillId="0" borderId="36"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27" xfId="0" applyFont="1" applyBorder="1" applyAlignment="1">
      <alignment horizontal="center"/>
    </xf>
    <xf numFmtId="0" fontId="2" fillId="0" borderId="27" xfId="0" applyFont="1" applyBorder="1" applyAlignment="1">
      <alignment horizontal="left" vertical="top"/>
    </xf>
    <xf numFmtId="0" fontId="2" fillId="0" borderId="21" xfId="0" applyFont="1" applyBorder="1" applyAlignment="1">
      <alignment horizontal="left" vertical="top"/>
    </xf>
    <xf numFmtId="0" fontId="2" fillId="0" borderId="1"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xf>
    <xf numFmtId="0" fontId="2" fillId="0" borderId="49"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xf>
    <xf numFmtId="0" fontId="2" fillId="0" borderId="27" xfId="0" applyFont="1" applyBorder="1"/>
    <xf numFmtId="0" fontId="2" fillId="0" borderId="28" xfId="0" applyFont="1" applyBorder="1"/>
    <xf numFmtId="0" fontId="2" fillId="0" borderId="29" xfId="0" applyFont="1" applyBorder="1"/>
    <xf numFmtId="0" fontId="2" fillId="0" borderId="21" xfId="0" applyFont="1" applyBorder="1" applyAlignment="1">
      <alignment vertical="center"/>
    </xf>
    <xf numFmtId="0" fontId="2" fillId="0" borderId="28" xfId="0" applyFont="1" applyBorder="1" applyAlignment="1">
      <alignment horizontal="center" vertical="center"/>
    </xf>
    <xf numFmtId="0" fontId="2" fillId="0" borderId="11" xfId="0" applyFont="1" applyBorder="1" applyAlignment="1">
      <alignment horizontal="center"/>
    </xf>
    <xf numFmtId="49" fontId="1" fillId="0" borderId="0" xfId="0" applyNumberFormat="1" applyFont="1" applyAlignment="1">
      <alignment horizontal="left" vertical="top"/>
    </xf>
    <xf numFmtId="1" fontId="1" fillId="0" borderId="0" xfId="0" applyNumberFormat="1" applyFont="1" applyAlignment="1">
      <alignment horizontal="center" vertical="center"/>
    </xf>
    <xf numFmtId="0" fontId="3" fillId="0" borderId="0" xfId="0" applyFont="1"/>
    <xf numFmtId="0" fontId="1" fillId="0" borderId="4" xfId="0" applyFont="1" applyBorder="1" applyAlignment="1">
      <alignment horizontal="left"/>
    </xf>
    <xf numFmtId="0" fontId="8" fillId="0" borderId="0" xfId="0" applyFont="1"/>
    <xf numFmtId="0" fontId="8" fillId="0" borderId="0" xfId="0" applyFont="1" applyAlignment="1">
      <alignment horizontal="center"/>
    </xf>
    <xf numFmtId="0" fontId="1" fillId="0" borderId="0" xfId="0" applyFont="1"/>
    <xf numFmtId="0" fontId="1" fillId="0" borderId="6" xfId="0" applyFont="1" applyBorder="1" applyAlignment="1">
      <alignment horizontal="left" vertical="center"/>
    </xf>
    <xf numFmtId="0" fontId="1" fillId="0" borderId="0" xfId="0" applyFont="1" applyAlignment="1">
      <alignment horizontal="left" vertical="center"/>
    </xf>
    <xf numFmtId="0" fontId="2" fillId="0" borderId="0" xfId="0" applyFont="1"/>
    <xf numFmtId="0" fontId="2" fillId="0" borderId="0" xfId="0" applyFont="1" applyAlignment="1">
      <alignment vertical="top"/>
    </xf>
    <xf numFmtId="0" fontId="2" fillId="0" borderId="0" xfId="0" applyFont="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5" fillId="0" borderId="0" xfId="0" applyFont="1" applyAlignment="1">
      <alignment horizontal="left" vertical="center" wrapText="1"/>
    </xf>
    <xf numFmtId="49" fontId="5" fillId="0" borderId="0" xfId="0" applyNumberFormat="1" applyFont="1" applyAlignment="1">
      <alignment horizontal="left" vertical="center" wrapText="1"/>
    </xf>
    <xf numFmtId="0" fontId="4" fillId="0" borderId="70" xfId="0" applyFont="1" applyBorder="1"/>
    <xf numFmtId="0" fontId="4" fillId="0" borderId="33" xfId="0" applyFont="1" applyBorder="1"/>
    <xf numFmtId="0" fontId="9" fillId="0" borderId="0" xfId="1" applyFont="1"/>
    <xf numFmtId="15" fontId="2" fillId="0" borderId="6" xfId="0" applyNumberFormat="1" applyFont="1" applyBorder="1" applyAlignment="1">
      <alignment horizontal="left" vertical="top"/>
    </xf>
    <xf numFmtId="1" fontId="2" fillId="0" borderId="4" xfId="0" applyNumberFormat="1" applyFont="1" applyBorder="1" applyAlignment="1">
      <alignment horizontal="left" vertical="top"/>
    </xf>
    <xf numFmtId="2" fontId="2" fillId="0" borderId="4" xfId="0" applyNumberFormat="1" applyFont="1" applyBorder="1" applyAlignment="1">
      <alignment horizontal="left" vertical="top"/>
    </xf>
    <xf numFmtId="0" fontId="2" fillId="0" borderId="8" xfId="0" applyFont="1" applyBorder="1" applyAlignment="1">
      <alignment horizontal="left" vertical="top"/>
    </xf>
    <xf numFmtId="0" fontId="2" fillId="0" borderId="49" xfId="0" applyFont="1" applyBorder="1" applyAlignment="1">
      <alignment horizontal="left" vertical="top"/>
    </xf>
    <xf numFmtId="0" fontId="2" fillId="0" borderId="53" xfId="0" applyFont="1" applyBorder="1" applyAlignment="1">
      <alignment horizontal="left" vertical="top"/>
    </xf>
    <xf numFmtId="0" fontId="2" fillId="0" borderId="52" xfId="0" applyFont="1" applyBorder="1" applyAlignment="1">
      <alignment horizontal="left" vertical="top"/>
    </xf>
    <xf numFmtId="0" fontId="2" fillId="0" borderId="12" xfId="0" applyFont="1" applyBorder="1" applyAlignment="1">
      <alignment horizontal="left" vertical="top"/>
    </xf>
    <xf numFmtId="15" fontId="2" fillId="0" borderId="17" xfId="0" applyNumberFormat="1" applyFont="1" applyBorder="1" applyAlignment="1">
      <alignment horizontal="left" vertical="top"/>
    </xf>
    <xf numFmtId="0" fontId="2" fillId="0" borderId="74"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21" xfId="0" applyFont="1" applyBorder="1" applyAlignment="1">
      <alignment horizontal="left" vertical="top" wrapText="1"/>
    </xf>
    <xf numFmtId="15" fontId="2" fillId="0" borderId="22" xfId="0" applyNumberFormat="1" applyFont="1" applyBorder="1" applyAlignment="1">
      <alignment horizontal="left" vertical="top"/>
    </xf>
    <xf numFmtId="0" fontId="2" fillId="0" borderId="71" xfId="0" applyFont="1" applyBorder="1" applyAlignment="1">
      <alignment horizontal="left" vertical="top"/>
    </xf>
    <xf numFmtId="0" fontId="2" fillId="0" borderId="75" xfId="0" applyFont="1" applyBorder="1" applyAlignment="1">
      <alignment horizontal="left" vertical="top"/>
    </xf>
    <xf numFmtId="0" fontId="2" fillId="0" borderId="76" xfId="0" applyFont="1" applyBorder="1" applyAlignment="1">
      <alignment horizontal="left" vertical="top"/>
    </xf>
    <xf numFmtId="0" fontId="2" fillId="0" borderId="77" xfId="0" applyFont="1" applyBorder="1" applyAlignment="1">
      <alignment horizontal="left" vertical="top"/>
    </xf>
    <xf numFmtId="0" fontId="2" fillId="0" borderId="8" xfId="0" applyFont="1" applyBorder="1" applyAlignment="1">
      <alignment horizontal="left" vertical="top" wrapText="1"/>
    </xf>
    <xf numFmtId="0" fontId="2" fillId="0" borderId="51" xfId="0" applyFont="1" applyBorder="1" applyAlignment="1">
      <alignment horizontal="left" vertical="top"/>
    </xf>
    <xf numFmtId="0" fontId="2" fillId="0" borderId="43" xfId="0" applyFont="1" applyBorder="1" applyAlignment="1">
      <alignment horizontal="left" vertical="top"/>
    </xf>
    <xf numFmtId="1" fontId="2" fillId="0" borderId="8" xfId="0" applyNumberFormat="1" applyFont="1" applyBorder="1" applyAlignment="1">
      <alignment horizontal="left" vertical="top"/>
    </xf>
    <xf numFmtId="0" fontId="2" fillId="0" borderId="48" xfId="0" applyFont="1" applyBorder="1" applyAlignment="1">
      <alignment horizontal="left" vertical="top"/>
    </xf>
    <xf numFmtId="0" fontId="2" fillId="0" borderId="22"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2" borderId="21" xfId="0" applyFont="1" applyFill="1" applyBorder="1"/>
    <xf numFmtId="0" fontId="2" fillId="2" borderId="4" xfId="0" applyFont="1" applyFill="1" applyBorder="1"/>
    <xf numFmtId="0" fontId="2" fillId="2" borderId="22" xfId="0" applyFont="1" applyFill="1" applyBorder="1"/>
    <xf numFmtId="0" fontId="2" fillId="2" borderId="6" xfId="0" applyFont="1" applyFill="1" applyBorder="1"/>
    <xf numFmtId="0" fontId="2" fillId="0" borderId="21" xfId="0" applyFont="1" applyBorder="1" applyAlignment="1">
      <alignment horizontal="left" vertical="center"/>
    </xf>
    <xf numFmtId="0" fontId="2" fillId="0" borderId="4" xfId="0" applyFont="1" applyBorder="1" applyAlignment="1">
      <alignment vertical="center"/>
    </xf>
    <xf numFmtId="0" fontId="2" fillId="2" borderId="4" xfId="0" applyFont="1" applyFill="1" applyBorder="1" applyAlignment="1">
      <alignment vertical="center"/>
    </xf>
    <xf numFmtId="0" fontId="2" fillId="2" borderId="22" xfId="0" applyFont="1" applyFill="1" applyBorder="1" applyAlignment="1">
      <alignment vertical="center"/>
    </xf>
    <xf numFmtId="0" fontId="2" fillId="0" borderId="22" xfId="0" applyFont="1" applyBorder="1" applyAlignment="1">
      <alignment vertical="center"/>
    </xf>
    <xf numFmtId="0" fontId="8" fillId="0" borderId="0" xfId="0" applyFont="1" applyAlignment="1">
      <alignment vertical="top"/>
    </xf>
    <xf numFmtId="0" fontId="6" fillId="0" borderId="0" xfId="0" applyFont="1" applyAlignment="1">
      <alignment vertical="center" textRotation="90"/>
    </xf>
    <xf numFmtId="0" fontId="2" fillId="0" borderId="35" xfId="0" applyFont="1" applyBorder="1" applyAlignment="1">
      <alignment horizontal="center" vertical="center"/>
    </xf>
    <xf numFmtId="0" fontId="2" fillId="0" borderId="12" xfId="0" applyFont="1" applyBorder="1" applyAlignment="1">
      <alignment horizontal="center" vertical="center"/>
    </xf>
    <xf numFmtId="0" fontId="6" fillId="0" borderId="33" xfId="0" applyFont="1" applyBorder="1"/>
    <xf numFmtId="0" fontId="2" fillId="0" borderId="38" xfId="0" applyFont="1" applyBorder="1" applyAlignment="1">
      <alignment horizontal="center"/>
    </xf>
    <xf numFmtId="1" fontId="2" fillId="0" borderId="52" xfId="0" applyNumberFormat="1" applyFont="1" applyBorder="1" applyAlignment="1">
      <alignment horizontal="left" vertical="top"/>
    </xf>
    <xf numFmtId="1" fontId="2" fillId="0" borderId="12" xfId="0" applyNumberFormat="1" applyFont="1" applyBorder="1" applyAlignment="1">
      <alignment horizontal="left" vertical="top"/>
    </xf>
    <xf numFmtId="0" fontId="2" fillId="0" borderId="39"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1" fillId="0" borderId="4" xfId="0" applyFont="1" applyBorder="1" applyAlignment="1">
      <alignment horizontal="left" vertical="center"/>
    </xf>
    <xf numFmtId="0" fontId="2" fillId="0" borderId="0" xfId="0" applyFont="1" applyAlignment="1">
      <alignment horizontal="left" vertical="top" wrapText="1"/>
    </xf>
    <xf numFmtId="0" fontId="1" fillId="0" borderId="0" xfId="0" applyFont="1" applyAlignment="1">
      <alignment horizontal="left" vertical="center"/>
    </xf>
    <xf numFmtId="0" fontId="1" fillId="0" borderId="34" xfId="0" applyFont="1" applyBorder="1" applyAlignment="1">
      <alignment horizontal="center" vertical="center"/>
    </xf>
    <xf numFmtId="0" fontId="1" fillId="0" borderId="48" xfId="0" applyFont="1" applyBorder="1" applyAlignment="1">
      <alignment horizontal="center" vertical="center"/>
    </xf>
    <xf numFmtId="0" fontId="6" fillId="0" borderId="0" xfId="0" applyFont="1" applyAlignment="1">
      <alignment horizontal="center" vertical="center" textRotation="90"/>
    </xf>
    <xf numFmtId="0" fontId="3" fillId="0" borderId="57" xfId="0" applyFont="1" applyBorder="1" applyAlignment="1">
      <alignment horizontal="center" vertical="center"/>
    </xf>
    <xf numFmtId="0" fontId="2" fillId="0" borderId="80" xfId="0" applyFont="1" applyBorder="1" applyAlignment="1">
      <alignment horizontal="left" vertical="top"/>
    </xf>
    <xf numFmtId="0" fontId="2" fillId="0" borderId="36" xfId="0" applyFont="1" applyBorder="1" applyAlignment="1">
      <alignment horizontal="center" vertical="center"/>
    </xf>
    <xf numFmtId="0" fontId="2" fillId="0" borderId="81" xfId="0" applyFont="1" applyBorder="1" applyAlignment="1">
      <alignment horizontal="left" vertical="top"/>
    </xf>
    <xf numFmtId="0" fontId="2" fillId="0" borderId="37" xfId="0" applyFont="1" applyBorder="1" applyAlignment="1">
      <alignment horizontal="center"/>
    </xf>
    <xf numFmtId="0" fontId="2" fillId="0" borderId="39" xfId="0" applyFont="1" applyBorder="1"/>
    <xf numFmtId="0" fontId="6" fillId="0" borderId="0" xfId="0" applyFont="1" applyAlignment="1">
      <alignment horizontal="left" vertical="center" wrapText="1"/>
    </xf>
    <xf numFmtId="49" fontId="6" fillId="0" borderId="0" xfId="0" applyNumberFormat="1" applyFont="1" applyAlignment="1">
      <alignment horizontal="left" vertical="center" wrapTex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6" fillId="0" borderId="32" xfId="0" applyFont="1" applyBorder="1"/>
    <xf numFmtId="0" fontId="2" fillId="0" borderId="0" xfId="0" applyFont="1" applyAlignment="1">
      <alignment vertical="center"/>
    </xf>
    <xf numFmtId="0" fontId="2" fillId="0" borderId="24" xfId="0" applyFont="1" applyBorder="1" applyAlignment="1">
      <alignment vertical="center"/>
    </xf>
    <xf numFmtId="0" fontId="6" fillId="0" borderId="0" xfId="0" applyFont="1" applyAlignment="1">
      <alignment horizontal="left" vertical="top" wrapText="1"/>
    </xf>
    <xf numFmtId="0" fontId="6" fillId="0" borderId="0" xfId="0" applyFont="1" applyAlignment="1">
      <alignment vertical="center"/>
    </xf>
    <xf numFmtId="0" fontId="2" fillId="0" borderId="15" xfId="1" applyFont="1" applyBorder="1" applyAlignment="1">
      <alignment vertical="center" textRotation="90" wrapText="1"/>
    </xf>
    <xf numFmtId="0" fontId="2" fillId="0" borderId="16" xfId="1" applyFont="1" applyBorder="1" applyAlignment="1">
      <alignment vertical="center" textRotation="90" wrapText="1"/>
    </xf>
    <xf numFmtId="0" fontId="2" fillId="0" borderId="17" xfId="1" applyFont="1" applyBorder="1" applyAlignment="1">
      <alignment vertical="center" textRotation="90" wrapText="1"/>
    </xf>
    <xf numFmtId="0" fontId="2" fillId="0" borderId="24" xfId="0" applyFont="1" applyBorder="1" applyAlignment="1">
      <alignment horizontal="center" vertical="center"/>
    </xf>
    <xf numFmtId="0" fontId="6" fillId="0" borderId="65" xfId="0" applyFont="1" applyBorder="1" applyAlignment="1">
      <alignment horizontal="left" vertical="top" wrapText="1"/>
    </xf>
    <xf numFmtId="0" fontId="6" fillId="0" borderId="79" xfId="0" applyFont="1" applyBorder="1" applyAlignment="1">
      <alignment vertical="center"/>
    </xf>
    <xf numFmtId="0" fontId="6" fillId="0" borderId="19" xfId="0" applyFont="1" applyBorder="1" applyAlignment="1">
      <alignment vertical="center"/>
    </xf>
    <xf numFmtId="0" fontId="2" fillId="0" borderId="35" xfId="1" applyFont="1" applyBorder="1" applyAlignment="1">
      <alignment vertical="center" textRotation="90" wrapText="1"/>
    </xf>
    <xf numFmtId="0" fontId="2" fillId="0" borderId="12" xfId="1" applyFont="1" applyBorder="1" applyAlignment="1">
      <alignment vertical="center" textRotation="90" wrapText="1"/>
    </xf>
    <xf numFmtId="0" fontId="2" fillId="0" borderId="36" xfId="1" applyFont="1" applyBorder="1" applyAlignment="1">
      <alignment vertical="center" textRotation="90" wrapText="1"/>
    </xf>
    <xf numFmtId="0" fontId="2" fillId="0" borderId="24" xfId="0" applyFont="1" applyBorder="1"/>
    <xf numFmtId="0" fontId="6" fillId="0" borderId="64" xfId="0" applyFont="1" applyBorder="1" applyAlignment="1">
      <alignment vertical="center" wrapText="1"/>
    </xf>
    <xf numFmtId="0" fontId="6" fillId="0" borderId="0" xfId="0" applyFont="1" applyAlignment="1">
      <alignment horizontal="left" vertical="top"/>
    </xf>
    <xf numFmtId="0" fontId="2" fillId="0" borderId="6" xfId="0" applyFont="1" applyBorder="1"/>
    <xf numFmtId="0" fontId="2" fillId="2" borderId="21" xfId="0" applyFont="1" applyFill="1" applyBorder="1" applyAlignment="1">
      <alignment horizontal="center"/>
    </xf>
    <xf numFmtId="0" fontId="2" fillId="2" borderId="4" xfId="0" applyFont="1" applyFill="1" applyBorder="1" applyAlignment="1">
      <alignment horizontal="center"/>
    </xf>
    <xf numFmtId="0" fontId="2" fillId="2" borderId="22" xfId="0" applyFont="1" applyFill="1" applyBorder="1" applyAlignment="1">
      <alignment horizontal="center"/>
    </xf>
    <xf numFmtId="0" fontId="2" fillId="0" borderId="21" xfId="1" applyFont="1" applyBorder="1" applyAlignment="1">
      <alignment vertical="center" textRotation="90" wrapText="1"/>
    </xf>
    <xf numFmtId="0" fontId="2" fillId="0" borderId="4" xfId="1" applyFont="1" applyBorder="1" applyAlignment="1">
      <alignment vertical="center" textRotation="90" wrapText="1"/>
    </xf>
    <xf numFmtId="0" fontId="2" fillId="0" borderId="22" xfId="1" applyFont="1" applyBorder="1" applyAlignment="1">
      <alignment vertical="center" textRotation="90" wrapText="1"/>
    </xf>
    <xf numFmtId="0" fontId="6" fillId="0" borderId="54" xfId="0" applyFont="1" applyBorder="1" applyAlignment="1">
      <alignment vertical="center" wrapText="1"/>
    </xf>
    <xf numFmtId="0" fontId="6" fillId="0" borderId="67" xfId="0" applyFont="1" applyBorder="1" applyAlignment="1">
      <alignment horizontal="left" vertical="top"/>
    </xf>
    <xf numFmtId="0" fontId="2" fillId="0" borderId="13" xfId="0" applyFont="1" applyBorder="1"/>
    <xf numFmtId="0" fontId="2" fillId="0" borderId="51" xfId="0" applyFont="1" applyBorder="1" applyAlignment="1">
      <alignment horizontal="center"/>
    </xf>
    <xf numFmtId="0" fontId="2" fillId="0" borderId="47" xfId="0" applyFont="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0" borderId="27" xfId="1" applyFont="1" applyBorder="1" applyAlignment="1">
      <alignment horizontal="center" textRotation="90" wrapText="1"/>
    </xf>
    <xf numFmtId="0" fontId="2" fillId="0" borderId="28" xfId="1" applyFont="1" applyBorder="1" applyAlignment="1">
      <alignment horizontal="center" textRotation="90" wrapText="1"/>
    </xf>
    <xf numFmtId="0" fontId="2" fillId="0" borderId="29" xfId="1" applyFont="1" applyBorder="1" applyAlignment="1">
      <alignment horizontal="center" textRotation="90" wrapText="1"/>
    </xf>
    <xf numFmtId="0" fontId="2" fillId="0" borderId="48" xfId="0" applyFont="1" applyBorder="1" applyAlignment="1">
      <alignment horizontal="left" vertical="top" wrapText="1"/>
    </xf>
    <xf numFmtId="1" fontId="2" fillId="0" borderId="15" xfId="0" applyNumberFormat="1" applyFont="1" applyBorder="1" applyAlignment="1">
      <alignment horizontal="left" vertical="top"/>
    </xf>
    <xf numFmtId="1" fontId="2" fillId="0" borderId="30" xfId="0" applyNumberFormat="1" applyFont="1" applyBorder="1" applyAlignment="1">
      <alignment horizontal="left" vertical="top"/>
    </xf>
    <xf numFmtId="1" fontId="2" fillId="0" borderId="48" xfId="0" applyNumberFormat="1" applyFont="1" applyBorder="1" applyAlignment="1">
      <alignment horizontal="center" vertical="center"/>
    </xf>
    <xf numFmtId="0" fontId="2" fillId="0" borderId="12" xfId="0" applyFont="1" applyBorder="1" applyAlignment="1">
      <alignment vertical="center"/>
    </xf>
    <xf numFmtId="0" fontId="2" fillId="0" borderId="36" xfId="0" applyFont="1" applyBorder="1" applyAlignment="1">
      <alignment vertical="center"/>
    </xf>
    <xf numFmtId="0" fontId="2" fillId="2" borderId="3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6" xfId="0" applyFont="1" applyFill="1" applyBorder="1" applyAlignment="1">
      <alignment vertical="center"/>
    </xf>
    <xf numFmtId="0" fontId="2" fillId="2" borderId="12" xfId="0" applyFont="1" applyFill="1" applyBorder="1" applyAlignment="1">
      <alignment vertical="center"/>
    </xf>
    <xf numFmtId="0" fontId="2" fillId="0" borderId="35" xfId="0" applyFont="1" applyBorder="1" applyAlignment="1">
      <alignment vertical="center"/>
    </xf>
    <xf numFmtId="0" fontId="2" fillId="0" borderId="48" xfId="0" applyFont="1" applyBorder="1" applyAlignment="1">
      <alignment horizontal="center" vertical="center"/>
    </xf>
    <xf numFmtId="0" fontId="2" fillId="0" borderId="49" xfId="0" applyFont="1" applyBorder="1" applyAlignment="1">
      <alignment horizontal="left" vertical="top" wrapText="1"/>
    </xf>
    <xf numFmtId="1" fontId="2" fillId="0" borderId="49" xfId="0" applyNumberFormat="1" applyFont="1" applyBorder="1" applyAlignment="1">
      <alignment horizontal="center" vertical="center"/>
    </xf>
    <xf numFmtId="0" fontId="2" fillId="2" borderId="2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49" xfId="0" applyFont="1" applyBorder="1" applyAlignment="1">
      <alignment horizontal="center" vertical="center"/>
    </xf>
    <xf numFmtId="0" fontId="2" fillId="0" borderId="49" xfId="0" applyFont="1" applyBorder="1" applyAlignment="1">
      <alignment horizontal="center"/>
    </xf>
    <xf numFmtId="0" fontId="2" fillId="0" borderId="59" xfId="0" applyFont="1" applyBorder="1"/>
    <xf numFmtId="0" fontId="6" fillId="0" borderId="49" xfId="0" applyFont="1" applyBorder="1" applyAlignment="1">
      <alignment horizontal="left" vertical="top"/>
    </xf>
    <xf numFmtId="49" fontId="6" fillId="0" borderId="49" xfId="0" applyNumberFormat="1" applyFont="1" applyBorder="1" applyAlignment="1">
      <alignment horizontal="left" vertical="top" wrapText="1"/>
    </xf>
    <xf numFmtId="0" fontId="2" fillId="0" borderId="49" xfId="0" applyFont="1" applyBorder="1"/>
    <xf numFmtId="0" fontId="2" fillId="0" borderId="21" xfId="0" applyFont="1" applyBorder="1" applyAlignment="1">
      <alignment horizontal="left"/>
    </xf>
    <xf numFmtId="0" fontId="2" fillId="3" borderId="8" xfId="0" applyFont="1" applyFill="1" applyBorder="1" applyAlignment="1">
      <alignment horizontal="left" vertical="top"/>
    </xf>
    <xf numFmtId="0" fontId="2" fillId="3" borderId="22" xfId="0" applyFont="1" applyFill="1" applyBorder="1" applyAlignment="1">
      <alignment horizontal="left" vertical="top"/>
    </xf>
    <xf numFmtId="1" fontId="2" fillId="0" borderId="50" xfId="0" applyNumberFormat="1" applyFont="1" applyBorder="1" applyAlignment="1">
      <alignment horizontal="center" vertical="center"/>
    </xf>
    <xf numFmtId="0" fontId="2" fillId="0" borderId="50" xfId="0" applyFont="1" applyBorder="1" applyAlignment="1">
      <alignment horizontal="center"/>
    </xf>
    <xf numFmtId="0" fontId="2" fillId="0" borderId="51" xfId="0" applyFont="1" applyBorder="1"/>
    <xf numFmtId="0" fontId="2" fillId="3" borderId="27" xfId="0" applyFont="1" applyFill="1" applyBorder="1" applyAlignment="1">
      <alignment horizontal="left" vertical="top"/>
    </xf>
    <xf numFmtId="0" fontId="2" fillId="3" borderId="43" xfId="0" applyFont="1" applyFill="1" applyBorder="1" applyAlignment="1">
      <alignment horizontal="left" vertical="top"/>
    </xf>
    <xf numFmtId="0" fontId="2" fillId="3" borderId="29" xfId="0" applyFont="1" applyFill="1" applyBorder="1" applyAlignment="1">
      <alignment horizontal="left" vertical="top"/>
    </xf>
    <xf numFmtId="1" fontId="2" fillId="0" borderId="51" xfId="0" applyNumberFormat="1" applyFont="1" applyBorder="1" applyAlignment="1">
      <alignment horizontal="center" vertical="center"/>
    </xf>
    <xf numFmtId="0" fontId="2" fillId="2" borderId="27" xfId="0" applyFont="1" applyFill="1" applyBorder="1"/>
    <xf numFmtId="0" fontId="2" fillId="2" borderId="28" xfId="0" applyFont="1" applyFill="1" applyBorder="1"/>
    <xf numFmtId="0" fontId="2" fillId="2" borderId="29" xfId="0" applyFont="1" applyFill="1" applyBorder="1"/>
    <xf numFmtId="49" fontId="2" fillId="0" borderId="0" xfId="0" applyNumberFormat="1" applyFont="1" applyAlignment="1">
      <alignment horizontal="left" vertical="top"/>
    </xf>
    <xf numFmtId="0" fontId="2" fillId="0" borderId="54" xfId="0" applyFont="1" applyBorder="1" applyAlignment="1">
      <alignment horizontal="center"/>
    </xf>
    <xf numFmtId="1" fontId="2" fillId="0" borderId="54" xfId="0" applyNumberFormat="1" applyFont="1" applyBorder="1" applyAlignment="1">
      <alignment horizontal="center"/>
    </xf>
    <xf numFmtId="1" fontId="2" fillId="0" borderId="0" xfId="0" applyNumberFormat="1" applyFont="1" applyAlignment="1">
      <alignment horizontal="center" vertical="center"/>
    </xf>
    <xf numFmtId="0" fontId="2" fillId="0" borderId="46" xfId="1" applyFont="1" applyBorder="1" applyAlignment="1">
      <alignment vertical="center" textRotation="90" wrapText="1"/>
    </xf>
    <xf numFmtId="0" fontId="6" fillId="0" borderId="15" xfId="0" applyFont="1" applyBorder="1" applyAlignment="1">
      <alignment vertical="center"/>
    </xf>
    <xf numFmtId="0" fontId="6" fillId="0" borderId="17" xfId="0" applyFont="1" applyBorder="1" applyAlignment="1">
      <alignment vertical="center"/>
    </xf>
    <xf numFmtId="0" fontId="6" fillId="0" borderId="48" xfId="0" applyFont="1" applyBorder="1" applyAlignment="1">
      <alignment horizontal="center" vertical="center"/>
    </xf>
    <xf numFmtId="0" fontId="6" fillId="0" borderId="31" xfId="0" applyFont="1" applyBorder="1" applyAlignment="1">
      <alignment horizontal="center" wrapText="1"/>
    </xf>
    <xf numFmtId="0" fontId="6" fillId="0" borderId="64" xfId="0" applyFont="1" applyBorder="1" applyAlignment="1">
      <alignment horizontal="left" vertical="top" wrapText="1"/>
    </xf>
    <xf numFmtId="0" fontId="6" fillId="0" borderId="56" xfId="0" applyFont="1" applyBorder="1" applyAlignment="1">
      <alignment vertical="center"/>
    </xf>
    <xf numFmtId="0" fontId="6" fillId="0" borderId="36" xfId="0" applyFont="1" applyBorder="1" applyAlignment="1">
      <alignment vertical="center"/>
    </xf>
    <xf numFmtId="0" fontId="6" fillId="0" borderId="53" xfId="0" applyFont="1" applyBorder="1" applyAlignment="1">
      <alignment horizontal="center" vertical="center"/>
    </xf>
    <xf numFmtId="0" fontId="6" fillId="0" borderId="5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6" xfId="0" applyFont="1" applyBorder="1" applyAlignment="1">
      <alignment horizontal="center" wrapText="1"/>
    </xf>
    <xf numFmtId="0" fontId="2" fillId="2" borderId="6" xfId="0" applyFont="1" applyFill="1" applyBorder="1" applyAlignment="1">
      <alignment horizontal="center"/>
    </xf>
    <xf numFmtId="0" fontId="2" fillId="0" borderId="6" xfId="1" applyFont="1" applyBorder="1" applyAlignment="1">
      <alignment vertical="center" textRotation="90" wrapText="1"/>
    </xf>
    <xf numFmtId="0" fontId="6" fillId="0" borderId="56" xfId="0" applyFont="1" applyBorder="1" applyAlignment="1">
      <alignment horizontal="left" vertical="top" wrapText="1"/>
    </xf>
    <xf numFmtId="0" fontId="2" fillId="0" borderId="43" xfId="0" applyFont="1" applyBorder="1" applyAlignment="1">
      <alignment horizontal="center"/>
    </xf>
    <xf numFmtId="0" fontId="2" fillId="0" borderId="13" xfId="0" applyFont="1" applyBorder="1" applyAlignment="1">
      <alignment horizontal="center"/>
    </xf>
    <xf numFmtId="0" fontId="2" fillId="2" borderId="43" xfId="0" applyFont="1" applyFill="1" applyBorder="1" applyAlignment="1">
      <alignment horizontal="center"/>
    </xf>
    <xf numFmtId="0" fontId="2" fillId="0" borderId="13" xfId="1" applyFont="1" applyBorder="1" applyAlignment="1">
      <alignment horizontal="center" textRotation="90" wrapText="1"/>
    </xf>
    <xf numFmtId="1" fontId="2" fillId="0" borderId="36" xfId="0" applyNumberFormat="1" applyFont="1" applyBorder="1" applyAlignment="1">
      <alignment horizontal="center" vertical="center"/>
    </xf>
    <xf numFmtId="0" fontId="2" fillId="2" borderId="52" xfId="0" applyFont="1" applyFill="1" applyBorder="1" applyAlignment="1">
      <alignment horizontal="center" vertical="center"/>
    </xf>
    <xf numFmtId="0" fontId="2" fillId="2" borderId="46" xfId="0" applyFont="1" applyFill="1" applyBorder="1" applyAlignment="1">
      <alignment vertical="center"/>
    </xf>
    <xf numFmtId="0" fontId="2" fillId="0" borderId="46" xfId="0" applyFont="1" applyBorder="1"/>
    <xf numFmtId="0" fontId="2" fillId="0" borderId="53" xfId="0" applyFont="1" applyBorder="1" applyAlignment="1">
      <alignment horizontal="center" vertical="center"/>
    </xf>
    <xf numFmtId="1" fontId="2" fillId="0" borderId="22" xfId="0" applyNumberFormat="1" applyFont="1" applyBorder="1" applyAlignment="1">
      <alignment horizontal="center" vertical="center"/>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6" xfId="0" applyFont="1" applyBorder="1" applyAlignment="1">
      <alignment horizontal="center" vertical="center"/>
    </xf>
    <xf numFmtId="0" fontId="2" fillId="2" borderId="8" xfId="0" applyFont="1" applyFill="1" applyBorder="1"/>
    <xf numFmtId="49" fontId="6" fillId="0" borderId="21" xfId="0" applyNumberFormat="1" applyFont="1" applyBorder="1" applyAlignment="1">
      <alignment horizontal="left" vertical="top" wrapText="1"/>
    </xf>
    <xf numFmtId="0" fontId="2" fillId="3" borderId="4" xfId="0" applyFont="1" applyFill="1" applyBorder="1" applyAlignment="1">
      <alignment horizontal="left" vertical="top"/>
    </xf>
    <xf numFmtId="1" fontId="2" fillId="0" borderId="24" xfId="0" applyNumberFormat="1" applyFont="1" applyBorder="1" applyAlignment="1">
      <alignment horizontal="center" vertical="center"/>
    </xf>
    <xf numFmtId="0" fontId="2" fillId="0" borderId="57" xfId="0" applyFont="1" applyBorder="1" applyAlignment="1">
      <alignment horizontal="center" vertical="center"/>
    </xf>
    <xf numFmtId="0" fontId="2" fillId="0" borderId="54" xfId="0" applyFont="1" applyBorder="1" applyAlignment="1">
      <alignment horizontal="left" vertical="top"/>
    </xf>
    <xf numFmtId="0" fontId="2" fillId="3" borderId="37" xfId="0" applyFont="1" applyFill="1" applyBorder="1" applyAlignment="1">
      <alignment horizontal="left" vertical="top"/>
    </xf>
    <xf numFmtId="0" fontId="2" fillId="3" borderId="73" xfId="0" applyFont="1" applyFill="1" applyBorder="1" applyAlignment="1">
      <alignment horizontal="left" vertical="top"/>
    </xf>
    <xf numFmtId="0" fontId="2" fillId="3" borderId="39" xfId="0" applyFont="1" applyFill="1" applyBorder="1" applyAlignment="1">
      <alignment horizontal="left" vertical="top"/>
    </xf>
    <xf numFmtId="1" fontId="2" fillId="0" borderId="54" xfId="0" applyNumberFormat="1" applyFont="1" applyBorder="1" applyAlignment="1">
      <alignment horizontal="center" vertical="center"/>
    </xf>
    <xf numFmtId="0" fontId="2" fillId="0" borderId="37" xfId="0" applyFont="1" applyBorder="1"/>
    <xf numFmtId="0" fontId="2" fillId="0" borderId="38" xfId="0" applyFont="1" applyBorder="1"/>
    <xf numFmtId="0" fontId="2" fillId="2" borderId="37" xfId="0" applyFont="1" applyFill="1" applyBorder="1"/>
    <xf numFmtId="0" fontId="2" fillId="2" borderId="38" xfId="0" applyFont="1" applyFill="1" applyBorder="1"/>
    <xf numFmtId="0" fontId="2" fillId="2" borderId="39" xfId="0" applyFont="1" applyFill="1" applyBorder="1"/>
    <xf numFmtId="0" fontId="2" fillId="2" borderId="37" xfId="0" applyFont="1" applyFill="1" applyBorder="1" applyAlignment="1">
      <alignment horizontal="center"/>
    </xf>
    <xf numFmtId="0" fontId="2" fillId="2" borderId="38" xfId="0" applyFont="1" applyFill="1" applyBorder="1" applyAlignment="1">
      <alignment horizontal="center"/>
    </xf>
    <xf numFmtId="0" fontId="2" fillId="0" borderId="55" xfId="0" applyFont="1" applyBorder="1" applyAlignment="1">
      <alignment horizontal="center" vertical="center"/>
    </xf>
    <xf numFmtId="0" fontId="2" fillId="0" borderId="60" xfId="0" applyFont="1" applyBorder="1" applyAlignment="1">
      <alignment horizontal="center"/>
    </xf>
    <xf numFmtId="0" fontId="6" fillId="0" borderId="31" xfId="0" applyFont="1" applyBorder="1" applyAlignment="1">
      <alignment vertical="center"/>
    </xf>
    <xf numFmtId="0" fontId="2" fillId="0" borderId="52" xfId="0" applyFont="1" applyBorder="1" applyAlignment="1">
      <alignment horizontal="left" vertical="top" wrapText="1"/>
    </xf>
    <xf numFmtId="0" fontId="2" fillId="0" borderId="6" xfId="0" applyFont="1" applyBorder="1" applyAlignment="1">
      <alignment horizontal="left" vertical="top"/>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vertical="center"/>
    </xf>
    <xf numFmtId="0" fontId="2" fillId="0" borderId="46" xfId="0" applyFont="1" applyBorder="1" applyAlignment="1">
      <alignment horizontal="center"/>
    </xf>
    <xf numFmtId="0" fontId="2" fillId="0" borderId="58" xfId="0" applyFont="1" applyBorder="1" applyAlignment="1">
      <alignment horizontal="left" vertical="top"/>
    </xf>
    <xf numFmtId="0" fontId="2" fillId="3" borderId="28" xfId="0" applyFont="1" applyFill="1" applyBorder="1" applyAlignment="1">
      <alignment horizontal="left" vertical="top"/>
    </xf>
    <xf numFmtId="0" fontId="2" fillId="3" borderId="13" xfId="0" applyFont="1" applyFill="1" applyBorder="1" applyAlignment="1">
      <alignment horizontal="left" vertical="top"/>
    </xf>
    <xf numFmtId="1" fontId="2" fillId="0" borderId="29" xfId="0" applyNumberFormat="1" applyFont="1" applyBorder="1" applyAlignment="1">
      <alignment horizontal="center" vertical="center"/>
    </xf>
    <xf numFmtId="0" fontId="2" fillId="2" borderId="13" xfId="0" applyFont="1" applyFill="1" applyBorder="1"/>
    <xf numFmtId="1" fontId="2" fillId="0" borderId="60" xfId="0" applyNumberFormat="1" applyFont="1" applyBorder="1" applyAlignment="1">
      <alignment horizontal="center"/>
    </xf>
    <xf numFmtId="0" fontId="2" fillId="0" borderId="72" xfId="0" applyFont="1" applyBorder="1" applyAlignment="1">
      <alignment horizontal="center"/>
    </xf>
    <xf numFmtId="0" fontId="2" fillId="0" borderId="8" xfId="0" applyFont="1" applyBorder="1"/>
    <xf numFmtId="0" fontId="2" fillId="0" borderId="27" xfId="0" applyFont="1" applyBorder="1" applyAlignment="1">
      <alignment horizontal="left" vertical="center" wrapText="1"/>
    </xf>
    <xf numFmtId="0" fontId="2" fillId="0" borderId="69" xfId="0" applyFont="1" applyBorder="1" applyAlignment="1">
      <alignment horizontal="center"/>
    </xf>
    <xf numFmtId="15" fontId="2" fillId="0" borderId="22" xfId="0" applyNumberFormat="1" applyFont="1" applyBorder="1" applyAlignment="1">
      <alignment horizontal="left" vertical="center"/>
    </xf>
    <xf numFmtId="0" fontId="2" fillId="0" borderId="71" xfId="0" applyFont="1" applyBorder="1" applyAlignment="1">
      <alignment horizontal="left" vertical="center"/>
    </xf>
    <xf numFmtId="0" fontId="2" fillId="0" borderId="3" xfId="0" applyFont="1" applyBorder="1" applyAlignment="1">
      <alignment horizontal="left" vertical="center"/>
    </xf>
    <xf numFmtId="0" fontId="6" fillId="0" borderId="66" xfId="0" applyFont="1" applyBorder="1" applyAlignment="1">
      <alignment horizontal="left" vertical="top"/>
    </xf>
    <xf numFmtId="0" fontId="2" fillId="0" borderId="15" xfId="0" applyFont="1" applyBorder="1" applyAlignment="1">
      <alignment horizontal="left" vertical="top" wrapText="1"/>
    </xf>
    <xf numFmtId="0" fontId="2" fillId="0" borderId="52" xfId="0" applyFont="1" applyBorder="1" applyAlignment="1">
      <alignment horizontal="center" vertical="center"/>
    </xf>
    <xf numFmtId="0" fontId="2" fillId="2" borderId="4" xfId="0" applyFont="1" applyFill="1" applyBorder="1" applyAlignment="1">
      <alignment horizontal="left" vertical="center"/>
    </xf>
    <xf numFmtId="0" fontId="2" fillId="0" borderId="12" xfId="0" applyFont="1" applyBorder="1" applyAlignment="1">
      <alignment horizontal="center" wrapText="1"/>
    </xf>
    <xf numFmtId="0" fontId="2" fillId="0" borderId="64" xfId="0" applyFont="1" applyBorder="1"/>
    <xf numFmtId="0" fontId="2" fillId="0" borderId="1" xfId="0" applyFont="1" applyBorder="1" applyAlignment="1">
      <alignment horizontal="left" vertical="center"/>
    </xf>
    <xf numFmtId="0" fontId="2" fillId="0" borderId="8" xfId="0" applyFont="1" applyBorder="1" applyAlignment="1">
      <alignment horizontal="center" vertical="center"/>
    </xf>
    <xf numFmtId="0" fontId="2" fillId="0" borderId="6" xfId="0" applyFont="1" applyBorder="1" applyAlignment="1">
      <alignment vertical="center"/>
    </xf>
    <xf numFmtId="0" fontId="2" fillId="0" borderId="49" xfId="0" applyFont="1" applyBorder="1" applyAlignment="1">
      <alignment vertical="center"/>
    </xf>
    <xf numFmtId="49" fontId="2" fillId="0" borderId="21" xfId="0" applyNumberFormat="1" applyFont="1" applyBorder="1" applyAlignment="1">
      <alignment horizontal="left" vertical="top"/>
    </xf>
    <xf numFmtId="1" fontId="2" fillId="0" borderId="59" xfId="0" applyNumberFormat="1" applyFont="1" applyBorder="1" applyAlignment="1">
      <alignment horizontal="center" vertical="center"/>
    </xf>
    <xf numFmtId="0" fontId="2" fillId="0" borderId="78" xfId="0" applyFont="1" applyBorder="1" applyAlignment="1">
      <alignment horizontal="center"/>
    </xf>
    <xf numFmtId="0" fontId="6" fillId="0" borderId="0" xfId="1" applyFont="1"/>
    <xf numFmtId="0" fontId="6" fillId="0" borderId="13" xfId="0" applyFont="1" applyBorder="1"/>
    <xf numFmtId="0" fontId="6" fillId="0" borderId="30" xfId="0" applyFont="1" applyBorder="1" applyAlignment="1">
      <alignment vertical="center"/>
    </xf>
    <xf numFmtId="0" fontId="2" fillId="2" borderId="6" xfId="0" applyFont="1" applyFill="1" applyBorder="1" applyAlignment="1">
      <alignment vertical="center"/>
    </xf>
    <xf numFmtId="49" fontId="6" fillId="0" borderId="8" xfId="0" applyNumberFormat="1" applyFont="1" applyBorder="1" applyAlignment="1">
      <alignment horizontal="left" vertical="top" wrapText="1"/>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2" borderId="27" xfId="0" applyFont="1" applyFill="1" applyBorder="1" applyAlignment="1">
      <alignment horizontal="center" vertical="center"/>
    </xf>
    <xf numFmtId="0" fontId="6" fillId="0" borderId="56" xfId="0" applyFont="1" applyBorder="1" applyAlignment="1">
      <alignment horizontal="left" vertical="top"/>
    </xf>
    <xf numFmtId="0" fontId="2" fillId="0" borderId="13" xfId="0" applyFont="1" applyBorder="1" applyAlignment="1">
      <alignment horizontal="left" vertical="top"/>
    </xf>
    <xf numFmtId="0" fontId="2" fillId="0" borderId="73" xfId="0" applyFont="1" applyBorder="1" applyAlignment="1">
      <alignment horizontal="center"/>
    </xf>
    <xf numFmtId="0" fontId="6" fillId="0" borderId="36" xfId="0" applyFont="1" applyBorder="1" applyAlignment="1">
      <alignment horizontal="center" wrapText="1"/>
    </xf>
    <xf numFmtId="0" fontId="2" fillId="0" borderId="21" xfId="0" applyFont="1" applyBorder="1" applyAlignment="1">
      <alignment horizontal="center"/>
    </xf>
    <xf numFmtId="0" fontId="2" fillId="0" borderId="4" xfId="0" applyFont="1" applyBorder="1" applyAlignment="1">
      <alignment horizont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2" borderId="6" xfId="0" applyFont="1" applyFill="1" applyBorder="1" applyAlignment="1">
      <alignment horizontal="center"/>
    </xf>
    <xf numFmtId="0" fontId="2" fillId="0" borderId="6" xfId="0" applyFont="1" applyBorder="1" applyAlignment="1">
      <alignment horizontal="center"/>
    </xf>
    <xf numFmtId="0" fontId="10" fillId="0" borderId="49" xfId="0" applyFont="1" applyBorder="1" applyAlignment="1">
      <alignment horizontal="left" vertical="top"/>
    </xf>
    <xf numFmtId="0" fontId="10" fillId="0" borderId="21" xfId="0" applyFont="1" applyBorder="1" applyAlignment="1">
      <alignment horizontal="left" vertical="top" wrapText="1"/>
    </xf>
    <xf numFmtId="15" fontId="10" fillId="0" borderId="22" xfId="0" applyNumberFormat="1" applyFont="1" applyBorder="1" applyAlignment="1">
      <alignment horizontal="left" vertical="top"/>
    </xf>
    <xf numFmtId="0" fontId="10" fillId="0" borderId="75" xfId="0" applyFont="1" applyBorder="1" applyAlignment="1">
      <alignment horizontal="left" vertical="top"/>
    </xf>
    <xf numFmtId="0" fontId="10" fillId="0" borderId="76" xfId="0" applyFont="1" applyBorder="1" applyAlignment="1">
      <alignment horizontal="left" vertical="top"/>
    </xf>
    <xf numFmtId="1" fontId="10" fillId="0" borderId="77" xfId="0" applyNumberFormat="1" applyFont="1" applyBorder="1" applyAlignment="1">
      <alignment horizontal="left" vertical="top"/>
    </xf>
    <xf numFmtId="1" fontId="10" fillId="0" borderId="22" xfId="0" applyNumberFormat="1" applyFont="1" applyBorder="1" applyAlignment="1">
      <alignment horizontal="center" vertical="center"/>
    </xf>
    <xf numFmtId="0" fontId="10" fillId="0" borderId="8" xfId="0" applyFont="1" applyBorder="1"/>
    <xf numFmtId="0" fontId="10" fillId="0" borderId="4" xfId="0" applyFont="1" applyBorder="1"/>
    <xf numFmtId="0" fontId="10" fillId="0" borderId="4" xfId="0" applyFont="1" applyBorder="1" applyAlignment="1">
      <alignment horizontal="center"/>
    </xf>
    <xf numFmtId="0" fontId="10" fillId="0" borderId="21" xfId="0" applyFont="1" applyBorder="1" applyAlignment="1">
      <alignment horizontal="center"/>
    </xf>
    <xf numFmtId="0" fontId="10" fillId="2" borderId="21" xfId="0" applyFont="1" applyFill="1" applyBorder="1" applyAlignment="1">
      <alignment horizontal="center"/>
    </xf>
    <xf numFmtId="0" fontId="10" fillId="2" borderId="4" xfId="0" applyFont="1" applyFill="1" applyBorder="1" applyAlignment="1">
      <alignment horizontal="center"/>
    </xf>
    <xf numFmtId="0" fontId="10" fillId="2" borderId="22" xfId="0" applyFont="1" applyFill="1" applyBorder="1" applyAlignment="1">
      <alignment horizontal="center"/>
    </xf>
    <xf numFmtId="0" fontId="10" fillId="0" borderId="21" xfId="0" applyFont="1" applyBorder="1"/>
    <xf numFmtId="0" fontId="10" fillId="0" borderId="6" xfId="0" applyFont="1" applyBorder="1"/>
    <xf numFmtId="0" fontId="10" fillId="0" borderId="49" xfId="0" applyFont="1" applyBorder="1"/>
    <xf numFmtId="0" fontId="10" fillId="0" borderId="0" xfId="0" applyFont="1"/>
    <xf numFmtId="0" fontId="10" fillId="0" borderId="24" xfId="0" applyFont="1" applyBorder="1"/>
    <xf numFmtId="0" fontId="10" fillId="0" borderId="8" xfId="0" applyFont="1" applyBorder="1" applyAlignment="1">
      <alignment horizontal="left" vertical="top" wrapText="1"/>
    </xf>
    <xf numFmtId="0" fontId="10" fillId="0" borderId="8" xfId="0" applyFont="1" applyBorder="1" applyAlignment="1">
      <alignment horizontal="left" vertical="top"/>
    </xf>
    <xf numFmtId="0" fontId="10" fillId="0" borderId="4" xfId="0" applyFont="1" applyBorder="1" applyAlignment="1">
      <alignment horizontal="left" vertical="top"/>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4" xfId="0" applyFont="1" applyBorder="1" applyAlignment="1">
      <alignment horizontal="center" vertical="center"/>
    </xf>
    <xf numFmtId="0" fontId="10" fillId="2" borderId="2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0" borderId="6" xfId="0" applyFont="1" applyBorder="1" applyAlignment="1">
      <alignment horizontal="center" vertical="center"/>
    </xf>
    <xf numFmtId="0" fontId="10" fillId="0" borderId="49" xfId="0" applyFont="1" applyBorder="1" applyAlignment="1">
      <alignment vertical="center"/>
    </xf>
    <xf numFmtId="0" fontId="10" fillId="0" borderId="0" xfId="0" applyFont="1" applyBorder="1"/>
    <xf numFmtId="1" fontId="2" fillId="0" borderId="6" xfId="0" applyNumberFormat="1" applyFont="1" applyBorder="1" applyAlignment="1">
      <alignment horizontal="center" vertical="center"/>
    </xf>
    <xf numFmtId="1" fontId="10" fillId="0" borderId="6" xfId="0" applyNumberFormat="1" applyFont="1" applyBorder="1" applyAlignment="1">
      <alignment horizontal="center" vertical="center"/>
    </xf>
    <xf numFmtId="15" fontId="10" fillId="0" borderId="6" xfId="0" applyNumberFormat="1" applyFont="1" applyBorder="1" applyAlignment="1">
      <alignment horizontal="left" vertical="top"/>
    </xf>
    <xf numFmtId="0" fontId="10" fillId="0" borderId="71" xfId="0" applyFont="1" applyBorder="1" applyAlignment="1">
      <alignment horizontal="left" vertical="top"/>
    </xf>
    <xf numFmtId="0" fontId="10" fillId="0" borderId="1" xfId="0" applyFont="1" applyBorder="1" applyAlignment="1">
      <alignment horizontal="left" vertical="top"/>
    </xf>
    <xf numFmtId="0" fontId="10" fillId="0" borderId="3" xfId="0" applyFont="1" applyBorder="1" applyAlignment="1">
      <alignment horizontal="left" vertical="top"/>
    </xf>
    <xf numFmtId="1" fontId="10" fillId="0" borderId="24" xfId="0" applyNumberFormat="1" applyFont="1" applyBorder="1" applyAlignment="1">
      <alignment horizontal="center" vertical="center"/>
    </xf>
    <xf numFmtId="0" fontId="10" fillId="2" borderId="4" xfId="0" applyFont="1" applyFill="1" applyBorder="1"/>
    <xf numFmtId="0" fontId="10" fillId="2" borderId="6" xfId="0" applyFont="1" applyFill="1" applyBorder="1"/>
    <xf numFmtId="0" fontId="5" fillId="0" borderId="0" xfId="1" applyFont="1"/>
    <xf numFmtId="0" fontId="6" fillId="3" borderId="63" xfId="1" applyFont="1" applyFill="1" applyBorder="1" applyAlignment="1">
      <alignment horizontal="center" wrapText="1"/>
    </xf>
    <xf numFmtId="0" fontId="10" fillId="2" borderId="6" xfId="0" applyFont="1" applyFill="1" applyBorder="1" applyAlignment="1">
      <alignment horizontal="center"/>
    </xf>
    <xf numFmtId="0" fontId="10" fillId="0" borderId="22" xfId="0" applyFont="1" applyBorder="1"/>
    <xf numFmtId="0" fontId="10" fillId="2" borderId="21" xfId="0" applyFont="1" applyFill="1" applyBorder="1"/>
    <xf numFmtId="0" fontId="11" fillId="0" borderId="1" xfId="0" applyFont="1" applyBorder="1" applyAlignment="1">
      <alignment horizontal="right" vertical="top" wrapText="1"/>
    </xf>
    <xf numFmtId="0" fontId="2" fillId="0" borderId="21" xfId="0" applyFont="1" applyBorder="1" applyAlignment="1">
      <alignment horizontal="center"/>
    </xf>
    <xf numFmtId="0" fontId="2" fillId="2" borderId="6" xfId="0" applyFont="1" applyFill="1" applyBorder="1" applyAlignment="1">
      <alignment horizontal="center"/>
    </xf>
    <xf numFmtId="0" fontId="2" fillId="0" borderId="6" xfId="0" applyFont="1" applyBorder="1" applyAlignment="1">
      <alignment horizontal="center"/>
    </xf>
    <xf numFmtId="0" fontId="2" fillId="0" borderId="50" xfId="0" applyFont="1" applyBorder="1" applyAlignment="1">
      <alignment horizontal="center" vertical="center"/>
    </xf>
    <xf numFmtId="0" fontId="2" fillId="0" borderId="51" xfId="0" applyFont="1" applyBorder="1" applyAlignment="1">
      <alignment horizontal="left" vertical="center"/>
    </xf>
    <xf numFmtId="0" fontId="2" fillId="0" borderId="29" xfId="0" applyFont="1" applyBorder="1" applyAlignment="1">
      <alignmen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2" fillId="0" borderId="51" xfId="0" applyFont="1" applyBorder="1" applyAlignment="1">
      <alignment vertical="center"/>
    </xf>
    <xf numFmtId="0" fontId="2" fillId="2" borderId="46" xfId="0" applyFont="1" applyFill="1" applyBorder="1" applyAlignment="1">
      <alignment horizontal="center" vertical="center"/>
    </xf>
    <xf numFmtId="0" fontId="2" fillId="2" borderId="85" xfId="0" applyFont="1" applyFill="1" applyBorder="1"/>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17" xfId="0" applyFont="1" applyFill="1" applyBorder="1" applyAlignment="1">
      <alignment vertical="center"/>
    </xf>
    <xf numFmtId="0" fontId="2" fillId="0" borderId="46" xfId="0" applyFont="1" applyBorder="1" applyAlignment="1">
      <alignment vertical="center"/>
    </xf>
    <xf numFmtId="0" fontId="2" fillId="0" borderId="85" xfId="0" applyFont="1" applyBorder="1" applyAlignment="1">
      <alignment horizontal="center"/>
    </xf>
    <xf numFmtId="0" fontId="13" fillId="0" borderId="49" xfId="0" applyFont="1" applyBorder="1" applyAlignment="1">
      <alignment horizontal="left" vertical="top" wrapText="1"/>
    </xf>
    <xf numFmtId="0" fontId="13" fillId="0" borderId="71" xfId="0" applyFont="1" applyBorder="1" applyAlignment="1">
      <alignment horizontal="left" vertical="top" wrapText="1"/>
    </xf>
    <xf numFmtId="0" fontId="14" fillId="0" borderId="21" xfId="0" applyFont="1" applyBorder="1" applyAlignment="1">
      <alignment horizontal="left" vertical="top"/>
    </xf>
    <xf numFmtId="0" fontId="14" fillId="0" borderId="6" xfId="0" applyFont="1" applyBorder="1"/>
    <xf numFmtId="0" fontId="14" fillId="0" borderId="49" xfId="0" applyFont="1" applyBorder="1" applyAlignment="1">
      <alignment horizontal="left" vertical="top"/>
    </xf>
    <xf numFmtId="0" fontId="14" fillId="0" borderId="8" xfId="0" applyFont="1" applyBorder="1" applyAlignment="1">
      <alignment horizontal="left" vertical="top"/>
    </xf>
    <xf numFmtId="0" fontId="14" fillId="0" borderId="4" xfId="0" applyFont="1" applyBorder="1" applyAlignment="1">
      <alignment horizontal="left" vertical="top"/>
    </xf>
    <xf numFmtId="0" fontId="14" fillId="0" borderId="6" xfId="0" applyFont="1" applyBorder="1" applyAlignment="1">
      <alignment horizontal="left" vertical="top"/>
    </xf>
    <xf numFmtId="1" fontId="14" fillId="0" borderId="22" xfId="0" applyNumberFormat="1" applyFont="1" applyBorder="1" applyAlignment="1">
      <alignment horizontal="center" vertical="center"/>
    </xf>
    <xf numFmtId="0" fontId="14" fillId="0" borderId="21" xfId="0" applyFont="1" applyBorder="1" applyAlignment="1">
      <alignment horizontal="center" vertical="top"/>
    </xf>
    <xf numFmtId="0" fontId="14" fillId="0" borderId="4" xfId="0" quotePrefix="1" applyFont="1" applyBorder="1" applyAlignment="1">
      <alignment horizontal="center" vertical="top"/>
    </xf>
    <xf numFmtId="0" fontId="14" fillId="0" borderId="4" xfId="0" applyFont="1" applyBorder="1" applyAlignment="1">
      <alignment horizontal="center"/>
    </xf>
    <xf numFmtId="0" fontId="14" fillId="0" borderId="21" xfId="0" applyFont="1" applyBorder="1" applyAlignment="1">
      <alignment horizontal="center"/>
    </xf>
    <xf numFmtId="0" fontId="14" fillId="2" borderId="21" xfId="0" applyFont="1" applyFill="1" applyBorder="1" applyAlignment="1">
      <alignment horizontal="center" vertical="top"/>
    </xf>
    <xf numFmtId="0" fontId="14" fillId="2" borderId="4" xfId="0" quotePrefix="1" applyFont="1" applyFill="1" applyBorder="1" applyAlignment="1">
      <alignment horizontal="center" vertical="top"/>
    </xf>
    <xf numFmtId="0" fontId="14" fillId="2" borderId="6" xfId="0" quotePrefix="1" applyFont="1" applyFill="1" applyBorder="1" applyAlignment="1">
      <alignment horizontal="center" vertical="top"/>
    </xf>
    <xf numFmtId="0" fontId="14" fillId="2" borderId="22" xfId="0" applyFont="1" applyFill="1" applyBorder="1" applyAlignment="1">
      <alignment horizontal="center"/>
    </xf>
    <xf numFmtId="0" fontId="14" fillId="2" borderId="8" xfId="0" applyFont="1" applyFill="1" applyBorder="1" applyAlignment="1">
      <alignment horizontal="center"/>
    </xf>
    <xf numFmtId="0" fontId="14" fillId="2" borderId="4" xfId="0" applyFont="1" applyFill="1" applyBorder="1" applyAlignment="1">
      <alignment horizontal="center"/>
    </xf>
    <xf numFmtId="0" fontId="14" fillId="0" borderId="21" xfId="0" applyFont="1" applyBorder="1"/>
    <xf numFmtId="0" fontId="14" fillId="0" borderId="4" xfId="0" applyFont="1" applyBorder="1"/>
    <xf numFmtId="0" fontId="14" fillId="0" borderId="49" xfId="0" applyFont="1" applyBorder="1" applyAlignment="1">
      <alignment horizontal="center"/>
    </xf>
    <xf numFmtId="0" fontId="14" fillId="0" borderId="0" xfId="0" applyFont="1"/>
    <xf numFmtId="0" fontId="15" fillId="0" borderId="0" xfId="0" applyFont="1" applyAlignment="1">
      <alignment horizontal="left" vertical="center" textRotation="90"/>
    </xf>
    <xf numFmtId="0" fontId="14" fillId="0" borderId="23" xfId="0" applyFont="1" applyBorder="1" applyAlignment="1">
      <alignment horizontal="left" vertical="center"/>
    </xf>
    <xf numFmtId="0" fontId="14" fillId="0" borderId="22" xfId="0" applyFont="1" applyBorder="1" applyAlignment="1">
      <alignment horizontal="left" vertical="center"/>
    </xf>
    <xf numFmtId="0" fontId="14" fillId="0" borderId="49" xfId="0" applyFont="1" applyBorder="1" applyAlignment="1">
      <alignment horizontal="left" vertical="center"/>
    </xf>
    <xf numFmtId="0" fontId="14" fillId="0" borderId="8" xfId="0" applyFont="1" applyBorder="1" applyAlignment="1">
      <alignment horizontal="left" vertical="center"/>
    </xf>
    <xf numFmtId="0" fontId="14" fillId="0" borderId="4" xfId="0" applyFont="1" applyBorder="1" applyAlignment="1">
      <alignment horizontal="left" vertical="center"/>
    </xf>
    <xf numFmtId="1" fontId="14" fillId="0" borderId="22" xfId="0" applyNumberFormat="1" applyFont="1" applyBorder="1" applyAlignment="1">
      <alignment horizontal="left" vertical="center"/>
    </xf>
    <xf numFmtId="0" fontId="14" fillId="0" borderId="21" xfId="0" applyFont="1" applyBorder="1" applyAlignment="1">
      <alignment horizontal="left" vertical="center"/>
    </xf>
    <xf numFmtId="0" fontId="14" fillId="0" borderId="4" xfId="0" quotePrefix="1" applyFont="1" applyBorder="1" applyAlignment="1">
      <alignment horizontal="left" vertical="center"/>
    </xf>
    <xf numFmtId="0" fontId="14" fillId="2" borderId="8" xfId="0" applyFont="1" applyFill="1" applyBorder="1" applyAlignment="1">
      <alignment horizontal="left" vertical="center"/>
    </xf>
    <xf numFmtId="0" fontId="14" fillId="2" borderId="4" xfId="0" quotePrefix="1" applyFont="1" applyFill="1" applyBorder="1" applyAlignment="1">
      <alignment horizontal="left" vertical="center"/>
    </xf>
    <xf numFmtId="0" fontId="14" fillId="2" borderId="6" xfId="0" quotePrefix="1" applyFont="1" applyFill="1" applyBorder="1" applyAlignment="1">
      <alignment horizontal="left" vertical="center"/>
    </xf>
    <xf numFmtId="0" fontId="14" fillId="2" borderId="6"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4" xfId="0" applyFont="1" applyFill="1" applyBorder="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left" vertical="center"/>
    </xf>
    <xf numFmtId="0" fontId="15" fillId="0" borderId="0" xfId="0" applyFont="1" applyAlignment="1">
      <alignment vertical="center" textRotation="90"/>
    </xf>
    <xf numFmtId="0" fontId="14" fillId="0" borderId="23" xfId="0" applyFont="1" applyBorder="1" applyAlignment="1">
      <alignment horizontal="left" vertical="top"/>
    </xf>
    <xf numFmtId="0" fontId="14" fillId="0" borderId="22" xfId="0" applyFont="1" applyBorder="1"/>
    <xf numFmtId="0" fontId="14" fillId="0" borderId="21" xfId="0" applyFont="1" applyBorder="1" applyAlignment="1">
      <alignment horizontal="center" vertical="center"/>
    </xf>
    <xf numFmtId="0" fontId="14" fillId="0" borderId="4" xfId="0" quotePrefix="1"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xf>
    <xf numFmtId="0" fontId="14" fillId="2" borderId="21" xfId="0" applyFont="1" applyFill="1" applyBorder="1" applyAlignment="1">
      <alignment horizontal="center" vertical="center"/>
    </xf>
    <xf numFmtId="0" fontId="14" fillId="2" borderId="4" xfId="0" quotePrefix="1" applyFont="1" applyFill="1" applyBorder="1" applyAlignment="1">
      <alignment horizontal="center" vertical="center"/>
    </xf>
    <xf numFmtId="0" fontId="14" fillId="2" borderId="6" xfId="0" quotePrefix="1" applyFont="1" applyFill="1" applyBorder="1" applyAlignment="1">
      <alignment horizontal="center" vertical="center"/>
    </xf>
    <xf numFmtId="0" fontId="14" fillId="2" borderId="21" xfId="0" applyFont="1" applyFill="1" applyBorder="1" applyAlignment="1">
      <alignment horizontal="center"/>
    </xf>
    <xf numFmtId="0" fontId="14" fillId="0" borderId="49" xfId="0" applyFont="1" applyBorder="1"/>
    <xf numFmtId="0" fontId="14" fillId="0" borderId="22" xfId="0" applyFont="1" applyBorder="1" applyAlignment="1">
      <alignment horizontal="left" vertical="top"/>
    </xf>
    <xf numFmtId="1" fontId="14" fillId="0" borderId="49" xfId="0" applyNumberFormat="1" applyFont="1" applyBorder="1" applyAlignment="1">
      <alignment horizontal="center" vertical="center"/>
    </xf>
    <xf numFmtId="0" fontId="14" fillId="0" borderId="22" xfId="0" applyFont="1" applyBorder="1" applyAlignment="1">
      <alignment horizontal="center"/>
    </xf>
    <xf numFmtId="0" fontId="14" fillId="0" borderId="49" xfId="0" applyFont="1" applyBorder="1" applyAlignment="1">
      <alignment horizontal="left" vertical="top" wrapText="1"/>
    </xf>
    <xf numFmtId="0" fontId="14" fillId="3" borderId="21" xfId="0" applyFont="1" applyFill="1" applyBorder="1" applyAlignment="1">
      <alignment horizontal="left" vertical="top"/>
    </xf>
    <xf numFmtId="0" fontId="14" fillId="3" borderId="8" xfId="0" applyFont="1" applyFill="1" applyBorder="1" applyAlignment="1">
      <alignment horizontal="left" vertical="top"/>
    </xf>
    <xf numFmtId="0" fontId="14" fillId="3" borderId="22" xfId="0" applyFont="1" applyFill="1" applyBorder="1" applyAlignment="1">
      <alignment horizontal="left" vertical="top"/>
    </xf>
    <xf numFmtId="0" fontId="14" fillId="2" borderId="6" xfId="0" applyFont="1" applyFill="1" applyBorder="1" applyAlignment="1">
      <alignment horizontal="center"/>
    </xf>
    <xf numFmtId="0" fontId="14" fillId="2" borderId="22" xfId="0" applyFont="1" applyFill="1" applyBorder="1"/>
    <xf numFmtId="0" fontId="14" fillId="2" borderId="21" xfId="0" applyFont="1" applyFill="1" applyBorder="1"/>
    <xf numFmtId="0" fontId="14" fillId="2" borderId="4" xfId="0" applyFont="1" applyFill="1" applyBorder="1"/>
    <xf numFmtId="0" fontId="14" fillId="0" borderId="21" xfId="0" applyFont="1" applyBorder="1" applyAlignment="1">
      <alignment horizontal="left" vertical="top" wrapText="1"/>
    </xf>
    <xf numFmtId="0" fontId="14" fillId="3" borderId="4" xfId="0" applyFont="1" applyFill="1" applyBorder="1" applyAlignment="1">
      <alignment horizontal="left" vertical="top"/>
    </xf>
    <xf numFmtId="0" fontId="14" fillId="3" borderId="6" xfId="0" applyFont="1" applyFill="1" applyBorder="1" applyAlignment="1">
      <alignment horizontal="left" vertical="top"/>
    </xf>
    <xf numFmtId="0" fontId="14" fillId="2" borderId="8" xfId="0" applyFont="1" applyFill="1" applyBorder="1"/>
    <xf numFmtId="0" fontId="2" fillId="0" borderId="50" xfId="0" applyFont="1" applyBorder="1" applyAlignment="1">
      <alignment horizontal="left" vertical="center"/>
    </xf>
    <xf numFmtId="0" fontId="2" fillId="0" borderId="50" xfId="0" applyFont="1" applyBorder="1" applyAlignment="1">
      <alignment vertical="center"/>
    </xf>
    <xf numFmtId="0" fontId="2" fillId="3" borderId="21" xfId="0" applyFont="1" applyFill="1" applyBorder="1" applyAlignment="1">
      <alignment horizontal="left" vertical="center"/>
    </xf>
    <xf numFmtId="0" fontId="2" fillId="3" borderId="82" xfId="0" applyFont="1" applyFill="1" applyBorder="1" applyAlignment="1">
      <alignment horizontal="left" vertical="center"/>
    </xf>
    <xf numFmtId="0" fontId="2" fillId="3" borderId="26" xfId="0" applyFont="1" applyFill="1" applyBorder="1" applyAlignment="1">
      <alignment horizontal="left" vertical="center"/>
    </xf>
    <xf numFmtId="0" fontId="2" fillId="0" borderId="25" xfId="0" applyFont="1" applyBorder="1" applyAlignment="1">
      <alignment vertical="center"/>
    </xf>
    <xf numFmtId="0" fontId="2" fillId="0" borderId="9" xfId="0" applyFont="1" applyBorder="1" applyAlignment="1">
      <alignment vertical="center"/>
    </xf>
    <xf numFmtId="0" fontId="2" fillId="0" borderId="26" xfId="0" applyFont="1" applyBorder="1" applyAlignment="1">
      <alignment vertical="center"/>
    </xf>
    <xf numFmtId="0" fontId="2" fillId="0" borderId="25" xfId="0" applyFont="1" applyBorder="1" applyAlignment="1">
      <alignment horizontal="center" vertical="center"/>
    </xf>
    <xf numFmtId="0" fontId="2" fillId="0" borderId="9" xfId="0" applyFont="1" applyBorder="1" applyAlignment="1">
      <alignment horizontal="center" vertical="center"/>
    </xf>
    <xf numFmtId="0" fontId="2" fillId="0" borderId="26" xfId="0" applyFont="1" applyBorder="1" applyAlignment="1">
      <alignment horizontal="center" vertical="center"/>
    </xf>
    <xf numFmtId="0" fontId="2" fillId="2" borderId="25" xfId="0" applyFont="1" applyFill="1" applyBorder="1" applyAlignment="1">
      <alignment vertical="center"/>
    </xf>
    <xf numFmtId="0" fontId="2" fillId="2" borderId="9" xfId="0" applyFont="1" applyFill="1" applyBorder="1" applyAlignment="1">
      <alignment vertical="center"/>
    </xf>
    <xf numFmtId="0" fontId="2" fillId="2" borderId="84" xfId="0" applyFont="1" applyFill="1" applyBorder="1" applyAlignment="1">
      <alignment vertical="center"/>
    </xf>
    <xf numFmtId="0" fontId="2" fillId="2" borderId="26" xfId="0" applyFont="1" applyFill="1" applyBorder="1" applyAlignment="1">
      <alignment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13" fillId="0" borderId="71" xfId="0" applyFont="1" applyBorder="1" applyAlignment="1">
      <alignment vertical="top" wrapText="1"/>
    </xf>
    <xf numFmtId="0" fontId="2" fillId="0" borderId="0" xfId="0" applyFont="1" applyAlignment="1">
      <alignment horizontal="left" vertical="top" wrapText="1"/>
    </xf>
    <xf numFmtId="0" fontId="2" fillId="0" borderId="8" xfId="0" applyFont="1" applyBorder="1" applyAlignment="1">
      <alignment horizontal="center"/>
    </xf>
    <xf numFmtId="0" fontId="6" fillId="0" borderId="53" xfId="0" applyFont="1" applyBorder="1" applyAlignment="1">
      <alignment horizontal="center" vertical="center"/>
    </xf>
    <xf numFmtId="0" fontId="11" fillId="0" borderId="1" xfId="0" applyFont="1" applyBorder="1" applyAlignment="1">
      <alignment horizontal="left" vertical="top" wrapText="1"/>
    </xf>
    <xf numFmtId="0" fontId="16" fillId="0" borderId="49" xfId="0" applyFont="1" applyBorder="1" applyAlignment="1">
      <alignment horizontal="left" vertical="top"/>
    </xf>
    <xf numFmtId="0" fontId="16" fillId="0" borderId="49" xfId="0" applyFont="1" applyFill="1" applyBorder="1" applyAlignment="1">
      <alignment horizontal="left" vertical="top"/>
    </xf>
    <xf numFmtId="0" fontId="11" fillId="0" borderId="8" xfId="0" applyFont="1" applyBorder="1" applyAlignment="1">
      <alignment vertical="top" wrapText="1"/>
    </xf>
    <xf numFmtId="0" fontId="6" fillId="0" borderId="10" xfId="0" applyFont="1" applyBorder="1" applyAlignment="1">
      <alignment horizontal="center" wrapText="1"/>
    </xf>
    <xf numFmtId="0" fontId="2" fillId="0" borderId="7" xfId="0" applyFont="1" applyBorder="1" applyAlignment="1">
      <alignment horizontal="center"/>
    </xf>
    <xf numFmtId="0" fontId="2" fillId="0" borderId="86" xfId="0" applyFont="1" applyBorder="1" applyAlignment="1">
      <alignment horizontal="center"/>
    </xf>
    <xf numFmtId="49" fontId="2" fillId="0" borderId="0" xfId="0" applyNumberFormat="1" applyFont="1" applyAlignment="1">
      <alignment horizontal="right" vertical="top"/>
    </xf>
    <xf numFmtId="0" fontId="6" fillId="0" borderId="32" xfId="0" applyFont="1" applyBorder="1" applyAlignment="1">
      <alignment horizontal="left" vertical="center" wrapText="1"/>
    </xf>
    <xf numFmtId="0" fontId="6" fillId="0" borderId="35" xfId="0" applyFont="1" applyBorder="1" applyAlignment="1">
      <alignment vertical="center"/>
    </xf>
    <xf numFmtId="0" fontId="6" fillId="0" borderId="46" xfId="0" applyFont="1" applyBorder="1" applyAlignment="1">
      <alignment vertical="center"/>
    </xf>
    <xf numFmtId="49" fontId="6" fillId="0" borderId="63" xfId="0" applyNumberFormat="1" applyFont="1" applyBorder="1" applyAlignment="1">
      <alignment horizontal="left" vertical="center" wrapText="1"/>
    </xf>
    <xf numFmtId="0" fontId="2" fillId="0" borderId="43" xfId="0" applyFont="1" applyBorder="1"/>
    <xf numFmtId="1" fontId="2" fillId="0" borderId="53" xfId="0" applyNumberFormat="1" applyFont="1" applyBorder="1" applyAlignment="1">
      <alignment horizontal="center" vertical="center"/>
    </xf>
    <xf numFmtId="0" fontId="2" fillId="0" borderId="32" xfId="0" applyFont="1" applyBorder="1" applyAlignment="1">
      <alignment horizontal="center"/>
    </xf>
    <xf numFmtId="0" fontId="10" fillId="0" borderId="8" xfId="0" applyFont="1" applyBorder="1" applyAlignment="1">
      <alignment horizontal="center" vertical="center"/>
    </xf>
    <xf numFmtId="1" fontId="2" fillId="0" borderId="64" xfId="0" applyNumberFormat="1" applyFont="1" applyBorder="1" applyAlignment="1">
      <alignment horizontal="center" vertical="center"/>
    </xf>
    <xf numFmtId="1" fontId="2" fillId="0" borderId="69" xfId="0" applyNumberFormat="1" applyFont="1" applyBorder="1" applyAlignment="1">
      <alignment horizontal="center"/>
    </xf>
    <xf numFmtId="0" fontId="2" fillId="0" borderId="65" xfId="0" applyFont="1" applyBorder="1" applyAlignment="1">
      <alignment horizontal="center"/>
    </xf>
    <xf numFmtId="0" fontId="2" fillId="0" borderId="79" xfId="0" applyFont="1" applyBorder="1" applyAlignment="1">
      <alignment horizontal="center"/>
    </xf>
    <xf numFmtId="0" fontId="2" fillId="0" borderId="41" xfId="0" applyFont="1" applyBorder="1" applyAlignment="1">
      <alignment horizontal="center"/>
    </xf>
    <xf numFmtId="0" fontId="2" fillId="0" borderId="83" xfId="0" applyFont="1" applyBorder="1" applyAlignment="1">
      <alignment horizontal="center"/>
    </xf>
    <xf numFmtId="1" fontId="2" fillId="0" borderId="65" xfId="0" applyNumberFormat="1" applyFont="1" applyBorder="1" applyAlignment="1">
      <alignment horizontal="center"/>
    </xf>
    <xf numFmtId="0" fontId="10" fillId="0" borderId="60" xfId="0" applyFont="1" applyBorder="1" applyAlignment="1">
      <alignment horizontal="right"/>
    </xf>
    <xf numFmtId="0" fontId="10" fillId="0" borderId="61" xfId="0" applyFont="1" applyBorder="1"/>
    <xf numFmtId="0" fontId="10" fillId="0" borderId="61" xfId="0" applyFont="1" applyBorder="1" applyAlignment="1">
      <alignment horizontal="center"/>
    </xf>
    <xf numFmtId="0" fontId="10" fillId="0" borderId="72" xfId="0" applyFont="1" applyBorder="1" applyAlignment="1">
      <alignment horizontal="center"/>
    </xf>
    <xf numFmtId="0" fontId="2" fillId="0" borderId="82" xfId="0" applyFont="1" applyBorder="1" applyAlignment="1">
      <alignment horizontal="left" vertical="top"/>
    </xf>
    <xf numFmtId="0" fontId="2" fillId="0" borderId="69" xfId="0" applyFont="1" applyBorder="1" applyAlignment="1">
      <alignment horizontal="right"/>
    </xf>
    <xf numFmtId="15" fontId="2" fillId="0" borderId="26" xfId="0" applyNumberFormat="1" applyFont="1" applyBorder="1" applyAlignment="1">
      <alignment horizontal="left" vertical="top"/>
    </xf>
    <xf numFmtId="0" fontId="2" fillId="0" borderId="69" xfId="0" applyFont="1" applyBorder="1"/>
    <xf numFmtId="49" fontId="2" fillId="0" borderId="69" xfId="0" applyNumberFormat="1" applyFont="1" applyBorder="1" applyAlignment="1">
      <alignment vertical="top"/>
    </xf>
    <xf numFmtId="0" fontId="2" fillId="0" borderId="82" xfId="0" applyFont="1" applyBorder="1" applyAlignment="1">
      <alignment horizontal="left" vertical="top" wrapText="1"/>
    </xf>
    <xf numFmtId="0" fontId="2" fillId="0" borderId="26" xfId="0" applyFont="1" applyBorder="1" applyAlignment="1">
      <alignment horizontal="left" vertical="top"/>
    </xf>
    <xf numFmtId="0" fontId="2" fillId="3" borderId="9" xfId="0" applyFont="1" applyFill="1" applyBorder="1" applyAlignment="1">
      <alignment horizontal="left" vertical="center"/>
    </xf>
    <xf numFmtId="1" fontId="2" fillId="0" borderId="45" xfId="0" applyNumberFormat="1" applyFont="1" applyBorder="1" applyAlignment="1">
      <alignment horizontal="center" vertical="center"/>
    </xf>
    <xf numFmtId="0" fontId="2" fillId="0" borderId="15" xfId="0" applyFont="1" applyBorder="1" applyAlignment="1">
      <alignment horizontal="right"/>
    </xf>
    <xf numFmtId="0" fontId="3" fillId="0" borderId="21" xfId="0" applyFont="1" applyBorder="1" applyAlignment="1">
      <alignment horizontal="right"/>
    </xf>
    <xf numFmtId="0" fontId="3" fillId="0" borderId="0" xfId="0" applyFont="1" applyBorder="1"/>
    <xf numFmtId="0" fontId="3" fillId="0" borderId="27" xfId="0" applyFont="1" applyBorder="1" applyAlignment="1">
      <alignment horizontal="right"/>
    </xf>
    <xf numFmtId="0" fontId="3" fillId="0" borderId="67" xfId="0" applyFont="1" applyBorder="1"/>
    <xf numFmtId="1" fontId="2" fillId="0" borderId="34" xfId="0" applyNumberFormat="1" applyFont="1" applyBorder="1" applyAlignment="1">
      <alignment horizontal="center"/>
    </xf>
    <xf numFmtId="0" fontId="2" fillId="0" borderId="17" xfId="0" applyFont="1" applyBorder="1"/>
    <xf numFmtId="0" fontId="2" fillId="0" borderId="31" xfId="0" applyFont="1" applyBorder="1"/>
    <xf numFmtId="0" fontId="10" fillId="0" borderId="69" xfId="0" applyFont="1" applyBorder="1" applyAlignment="1">
      <alignment horizontal="center"/>
    </xf>
    <xf numFmtId="0" fontId="10" fillId="0" borderId="54" xfId="0" applyFont="1" applyBorder="1" applyAlignment="1">
      <alignment horizontal="center"/>
    </xf>
    <xf numFmtId="0" fontId="10" fillId="0" borderId="63" xfId="0" applyFont="1" applyBorder="1" applyAlignment="1">
      <alignment horizontal="center"/>
    </xf>
    <xf numFmtId="0" fontId="2" fillId="0" borderId="69" xfId="0" applyFont="1" applyBorder="1" applyAlignment="1">
      <alignment horizontal="left" vertical="top"/>
    </xf>
    <xf numFmtId="0" fontId="10" fillId="0" borderId="27" xfId="0" applyFont="1" applyBorder="1" applyAlignment="1">
      <alignment horizontal="right"/>
    </xf>
    <xf numFmtId="0" fontId="2" fillId="0" borderId="56" xfId="0" applyFont="1" applyBorder="1" applyAlignment="1">
      <alignment horizontal="left" vertical="top"/>
    </xf>
    <xf numFmtId="0" fontId="10" fillId="0" borderId="32" xfId="0" applyFont="1" applyBorder="1" applyAlignment="1">
      <alignment horizontal="center"/>
    </xf>
    <xf numFmtId="0" fontId="15" fillId="0" borderId="0" xfId="0" applyFont="1"/>
    <xf numFmtId="0" fontId="6" fillId="0" borderId="4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65" xfId="0" applyFont="1" applyBorder="1" applyAlignment="1">
      <alignment horizontal="center" vertical="center"/>
    </xf>
    <xf numFmtId="0" fontId="6" fillId="0" borderId="53" xfId="0" applyFont="1" applyBorder="1" applyAlignment="1">
      <alignment horizontal="center" vertical="center"/>
    </xf>
    <xf numFmtId="0" fontId="6" fillId="0" borderId="40" xfId="0" applyFont="1" applyBorder="1" applyAlignment="1">
      <alignment horizontal="center" vertical="center"/>
    </xf>
    <xf numFmtId="0" fontId="6" fillId="0" borderId="88" xfId="0" applyFont="1" applyBorder="1" applyAlignment="1">
      <alignment horizontal="center" vertical="center"/>
    </xf>
    <xf numFmtId="0" fontId="6" fillId="0" borderId="87" xfId="0" applyFont="1" applyBorder="1" applyAlignment="1">
      <alignment horizontal="center" vertical="center"/>
    </xf>
    <xf numFmtId="0" fontId="6" fillId="0" borderId="89" xfId="0" applyFont="1" applyBorder="1" applyAlignment="1">
      <alignment horizontal="center" vertical="center"/>
    </xf>
    <xf numFmtId="0" fontId="6" fillId="0" borderId="36" xfId="0" applyFont="1" applyBorder="1" applyAlignment="1">
      <alignment horizontal="center" vertical="center"/>
    </xf>
    <xf numFmtId="0" fontId="6" fillId="0" borderId="64" xfId="0" applyFont="1" applyBorder="1" applyAlignment="1">
      <alignment horizontal="center" vertical="center"/>
    </xf>
    <xf numFmtId="0" fontId="6" fillId="0" borderId="5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0" xfId="0" applyFont="1" applyBorder="1" applyAlignment="1">
      <alignment horizontal="center" vertical="center" wrapText="1"/>
    </xf>
    <xf numFmtId="0" fontId="2" fillId="0" borderId="21" xfId="0" applyFont="1" applyBorder="1" applyAlignment="1">
      <alignment horizontal="center"/>
    </xf>
    <xf numFmtId="0" fontId="2" fillId="0" borderId="4" xfId="0" applyFont="1" applyBorder="1" applyAlignment="1">
      <alignment horizontal="center"/>
    </xf>
    <xf numFmtId="0" fontId="2" fillId="2" borderId="23" xfId="0" applyFont="1" applyFill="1" applyBorder="1" applyAlignment="1">
      <alignment horizontal="center"/>
    </xf>
    <xf numFmtId="0" fontId="2" fillId="2" borderId="8" xfId="0" applyFont="1" applyFill="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xf>
    <xf numFmtId="0" fontId="2" fillId="0" borderId="2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2" borderId="18" xfId="0" applyFont="1" applyFill="1" applyBorder="1" applyAlignment="1">
      <alignment horizontal="center" wrapText="1"/>
    </xf>
    <xf numFmtId="0" fontId="2" fillId="2" borderId="19" xfId="0" applyFont="1" applyFill="1" applyBorder="1" applyAlignment="1">
      <alignment horizontal="center" wrapText="1"/>
    </xf>
    <xf numFmtId="0" fontId="2" fillId="0" borderId="23" xfId="0" applyFont="1" applyBorder="1" applyAlignment="1">
      <alignment horizontal="center" wrapText="1"/>
    </xf>
    <xf numFmtId="0" fontId="2" fillId="0" borderId="7" xfId="0" applyFont="1" applyBorder="1" applyAlignment="1">
      <alignment horizontal="center" wrapText="1"/>
    </xf>
    <xf numFmtId="0" fontId="2" fillId="2" borderId="23" xfId="0" applyFont="1" applyFill="1" applyBorder="1" applyAlignment="1">
      <alignment horizontal="center" wrapText="1"/>
    </xf>
    <xf numFmtId="0" fontId="2" fillId="2" borderId="7" xfId="0" applyFont="1" applyFill="1" applyBorder="1" applyAlignment="1">
      <alignment horizontal="center" wrapText="1"/>
    </xf>
    <xf numFmtId="0" fontId="2" fillId="2" borderId="24" xfId="0" applyFont="1" applyFill="1" applyBorder="1" applyAlignment="1">
      <alignment horizontal="center" wrapText="1"/>
    </xf>
    <xf numFmtId="0" fontId="2" fillId="2" borderId="4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6" fillId="0" borderId="6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87" xfId="0" applyFont="1" applyBorder="1" applyAlignment="1">
      <alignment horizontal="center" wrapText="1"/>
    </xf>
    <xf numFmtId="0" fontId="6" fillId="0" borderId="36" xfId="0" applyFont="1" applyBorder="1" applyAlignment="1">
      <alignment horizontal="center" wrapText="1"/>
    </xf>
    <xf numFmtId="49" fontId="6" fillId="0" borderId="32" xfId="0" applyNumberFormat="1" applyFont="1" applyBorder="1" applyAlignment="1">
      <alignment horizontal="left" vertical="center" wrapText="1"/>
    </xf>
    <xf numFmtId="49" fontId="6" fillId="0" borderId="62" xfId="0" applyNumberFormat="1" applyFont="1" applyBorder="1" applyAlignment="1">
      <alignment horizontal="left" vertical="center" wrapText="1"/>
    </xf>
    <xf numFmtId="0" fontId="2" fillId="0" borderId="64" xfId="0" applyFont="1" applyBorder="1" applyAlignment="1">
      <alignment horizontal="center" vertical="center"/>
    </xf>
    <xf numFmtId="0" fontId="2" fillId="0" borderId="5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41" xfId="0" applyFont="1" applyBorder="1" applyAlignment="1">
      <alignment horizontal="center" vertical="center"/>
    </xf>
    <xf numFmtId="0" fontId="2" fillId="0" borderId="44" xfId="0" applyFont="1" applyBorder="1" applyAlignment="1">
      <alignment horizontal="center" vertical="center" wrapText="1"/>
    </xf>
    <xf numFmtId="0" fontId="2" fillId="0" borderId="10" xfId="0" applyFont="1" applyBorder="1" applyAlignment="1">
      <alignment horizontal="center" vertical="center" wrapText="1"/>
    </xf>
    <xf numFmtId="0" fontId="6" fillId="3" borderId="19" xfId="1" applyFont="1" applyFill="1" applyBorder="1" applyAlignment="1">
      <alignment horizontal="center" wrapText="1"/>
    </xf>
    <xf numFmtId="0" fontId="6" fillId="3" borderId="20" xfId="1" applyFont="1" applyFill="1" applyBorder="1" applyAlignment="1">
      <alignment horizontal="center" wrapText="1"/>
    </xf>
    <xf numFmtId="0" fontId="6" fillId="0" borderId="89" xfId="0" applyFont="1" applyBorder="1" applyAlignment="1">
      <alignment horizontal="center" wrapText="1"/>
    </xf>
    <xf numFmtId="0" fontId="6" fillId="0" borderId="83" xfId="0" applyFont="1" applyBorder="1" applyAlignment="1">
      <alignment horizontal="center" vertical="center" wrapText="1"/>
    </xf>
    <xf numFmtId="0" fontId="6" fillId="0" borderId="46" xfId="0"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left" wrapText="1"/>
    </xf>
    <xf numFmtId="0" fontId="6" fillId="3" borderId="18" xfId="1" applyFont="1" applyFill="1" applyBorder="1" applyAlignment="1">
      <alignment horizontal="center" wrapText="1"/>
    </xf>
    <xf numFmtId="0" fontId="6" fillId="0" borderId="35"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42" xfId="0" applyFont="1" applyBorder="1" applyAlignment="1">
      <alignment horizontal="center" vertical="center"/>
    </xf>
    <xf numFmtId="0" fontId="2" fillId="0" borderId="33"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0" xfId="0" applyFont="1" applyBorder="1" applyAlignment="1">
      <alignment horizontal="center" vertical="center"/>
    </xf>
    <xf numFmtId="0" fontId="2" fillId="0" borderId="53" xfId="0" applyFont="1" applyBorder="1" applyAlignment="1">
      <alignment horizontal="center" vertical="center"/>
    </xf>
    <xf numFmtId="0" fontId="2" fillId="2" borderId="20" xfId="0" applyFont="1" applyFill="1" applyBorder="1" applyAlignment="1">
      <alignment horizontal="center" wrapText="1"/>
    </xf>
    <xf numFmtId="0" fontId="2" fillId="0" borderId="0" xfId="0" applyFont="1" applyAlignment="1">
      <alignment horizontal="left" vertical="top" wrapText="1"/>
    </xf>
    <xf numFmtId="0" fontId="1" fillId="0" borderId="4" xfId="0" applyFont="1" applyBorder="1" applyAlignment="1">
      <alignment horizontal="left" vertical="center"/>
    </xf>
    <xf numFmtId="0" fontId="2" fillId="0" borderId="32" xfId="0" applyFont="1" applyBorder="1" applyAlignment="1">
      <alignment vertical="top" wrapText="1"/>
    </xf>
    <xf numFmtId="0" fontId="2" fillId="0" borderId="62" xfId="0" applyFont="1" applyBorder="1" applyAlignment="1">
      <alignment vertical="top"/>
    </xf>
    <xf numFmtId="0" fontId="1" fillId="0" borderId="4" xfId="0" applyFont="1" applyBorder="1" applyAlignment="1">
      <alignment horizontal="left" vertical="center" wrapText="1"/>
    </xf>
    <xf numFmtId="0" fontId="2" fillId="0" borderId="34" xfId="0" applyFont="1" applyBorder="1" applyAlignment="1">
      <alignment horizontal="center" vertical="center"/>
    </xf>
    <xf numFmtId="0" fontId="2" fillId="0" borderId="5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5" xfId="0" applyFont="1" applyBorder="1" applyAlignment="1">
      <alignment horizontal="center" vertical="center"/>
    </xf>
    <xf numFmtId="0" fontId="2" fillId="0" borderId="40" xfId="0" applyFont="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2" borderId="6" xfId="0" applyFont="1" applyFill="1" applyBorder="1" applyAlignment="1">
      <alignment horizontal="center"/>
    </xf>
    <xf numFmtId="0" fontId="2" fillId="0" borderId="45" xfId="0" applyFont="1" applyBorder="1" applyAlignment="1">
      <alignment horizontal="center" vertical="center"/>
    </xf>
    <xf numFmtId="0" fontId="2" fillId="0" borderId="68" xfId="0" applyFont="1" applyBorder="1" applyAlignment="1">
      <alignment horizontal="center" vertical="center"/>
    </xf>
    <xf numFmtId="0" fontId="2" fillId="2" borderId="24" xfId="0" applyFont="1" applyFill="1" applyBorder="1" applyAlignment="1">
      <alignment horizontal="center"/>
    </xf>
    <xf numFmtId="0" fontId="2" fillId="0" borderId="18" xfId="0" applyFont="1" applyBorder="1" applyAlignment="1">
      <alignment horizontal="center"/>
    </xf>
    <xf numFmtId="0" fontId="2" fillId="0" borderId="20" xfId="0" applyFont="1" applyBorder="1" applyAlignment="1">
      <alignment horizontal="center"/>
    </xf>
    <xf numFmtId="0" fontId="6" fillId="3" borderId="42" xfId="1" applyFont="1" applyFill="1" applyBorder="1" applyAlignment="1">
      <alignment horizontal="center" wrapText="1"/>
    </xf>
    <xf numFmtId="0" fontId="6" fillId="3" borderId="33" xfId="1" applyFont="1" applyFill="1" applyBorder="1" applyAlignment="1">
      <alignment horizontal="center" wrapText="1"/>
    </xf>
    <xf numFmtId="0" fontId="6" fillId="3" borderId="34" xfId="1" applyFont="1" applyFill="1" applyBorder="1" applyAlignment="1">
      <alignment horizontal="center" wrapText="1"/>
    </xf>
    <xf numFmtId="0" fontId="2" fillId="0" borderId="65" xfId="0" applyFont="1" applyBorder="1" applyAlignment="1">
      <alignment horizontal="center" vertical="center"/>
    </xf>
    <xf numFmtId="0" fontId="2" fillId="0" borderId="3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32" xfId="0" applyFont="1" applyBorder="1" applyAlignment="1">
      <alignment horizontal="center" wrapText="1"/>
    </xf>
    <xf numFmtId="0" fontId="2" fillId="0" borderId="63" xfId="0" applyFont="1" applyBorder="1" applyAlignment="1">
      <alignment horizontal="center" wrapText="1"/>
    </xf>
    <xf numFmtId="0" fontId="6" fillId="0" borderId="34" xfId="0" applyFont="1" applyBorder="1" applyAlignment="1">
      <alignment horizontal="center" vertical="center" wrapText="1"/>
    </xf>
    <xf numFmtId="0" fontId="6" fillId="0" borderId="5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6" xfId="0" applyFont="1" applyBorder="1" applyAlignment="1">
      <alignment horizontal="center"/>
    </xf>
    <xf numFmtId="0" fontId="2" fillId="0" borderId="24" xfId="0" applyFont="1" applyBorder="1" applyAlignment="1">
      <alignment horizontal="center"/>
    </xf>
    <xf numFmtId="0" fontId="2" fillId="0" borderId="63" xfId="0" applyFont="1" applyBorder="1" applyAlignment="1">
      <alignment vertical="top"/>
    </xf>
    <xf numFmtId="0" fontId="6" fillId="0" borderId="0" xfId="0" applyFont="1" applyAlignment="1">
      <alignment horizontal="center" vertical="center" textRotation="90"/>
    </xf>
    <xf numFmtId="0" fontId="14" fillId="0" borderId="23" xfId="0" applyFont="1" applyBorder="1" applyAlignment="1">
      <alignment vertical="center" wrapText="1"/>
    </xf>
    <xf numFmtId="0" fontId="14" fillId="0" borderId="24" xfId="0" applyFont="1" applyBorder="1" applyAlignment="1">
      <alignment vertical="center" wrapText="1"/>
    </xf>
    <xf numFmtId="0" fontId="6" fillId="0" borderId="30" xfId="0" applyFont="1" applyBorder="1" applyAlignment="1">
      <alignment horizontal="center" vertical="center" wrapText="1"/>
    </xf>
    <xf numFmtId="0" fontId="6" fillId="0" borderId="16" xfId="0" applyFont="1" applyBorder="1" applyAlignment="1">
      <alignment horizontal="center" vertical="center" wrapText="1"/>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2" borderId="8" xfId="0" applyFont="1" applyFill="1" applyBorder="1" applyAlignment="1">
      <alignment horizontal="center" wrapText="1"/>
    </xf>
    <xf numFmtId="0" fontId="2" fillId="2" borderId="6" xfId="0" applyFont="1" applyFill="1" applyBorder="1" applyAlignment="1">
      <alignment horizont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2" fillId="0" borderId="58" xfId="0" applyFont="1" applyBorder="1" applyAlignment="1">
      <alignment horizontal="left" vertical="top" wrapText="1"/>
    </xf>
    <xf numFmtId="0" fontId="2" fillId="0" borderId="59" xfId="0" applyFont="1" applyBorder="1" applyAlignment="1">
      <alignment horizontal="left" vertical="top" wrapText="1"/>
    </xf>
    <xf numFmtId="0" fontId="10" fillId="2" borderId="73" xfId="0" applyFont="1" applyFill="1" applyBorder="1" applyAlignment="1">
      <alignment horizontal="center"/>
    </xf>
    <xf numFmtId="0" fontId="10" fillId="0" borderId="0" xfId="0" applyFont="1" applyBorder="1" applyAlignment="1">
      <alignment horizontal="right"/>
    </xf>
    <xf numFmtId="0" fontId="2" fillId="0" borderId="0" xfId="0" applyFont="1" applyBorder="1"/>
    <xf numFmtId="0" fontId="10" fillId="0" borderId="0" xfId="0" applyFont="1" applyBorder="1" applyAlignment="1">
      <alignment horizontal="center"/>
    </xf>
    <xf numFmtId="0" fontId="5" fillId="0" borderId="69" xfId="0" applyFont="1" applyBorder="1" applyAlignment="1">
      <alignment horizontal="center"/>
    </xf>
  </cellXfs>
  <cellStyles count="2">
    <cellStyle name="Normal" xfId="0" builtinId="0"/>
    <cellStyle name="Normal 3" xfId="1" xr:uid="{B2D48825-BF8B-4CE1-A048-E5B07E49FAF4}"/>
  </cellStyles>
  <dxfs count="0"/>
  <tableStyles count="0" defaultTableStyle="TableStyleMedium2" defaultPivotStyle="PivotStyleLight16"/>
  <colors>
    <mruColors>
      <color rgb="FF66FF99"/>
      <color rgb="FFFF3399"/>
      <color rgb="FF4D8A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259556</xdr:colOff>
      <xdr:row>0</xdr:row>
      <xdr:rowOff>145257</xdr:rowOff>
    </xdr:from>
    <xdr:to>
      <xdr:col>1</xdr:col>
      <xdr:colOff>1382922</xdr:colOff>
      <xdr:row>5</xdr:row>
      <xdr:rowOff>97631</xdr:rowOff>
    </xdr:to>
    <xdr:pic>
      <xdr:nvPicPr>
        <xdr:cNvPr id="2" name="Image 1">
          <a:extLst>
            <a:ext uri="{FF2B5EF4-FFF2-40B4-BE49-F238E27FC236}">
              <a16:creationId xmlns:a16="http://schemas.microsoft.com/office/drawing/2014/main" id="{51724691-0AD4-461E-8A67-DA4AB311F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9556" y="145257"/>
          <a:ext cx="2475916" cy="714374"/>
        </a:xfrm>
        <a:prstGeom prst="rect">
          <a:avLst/>
        </a:prstGeom>
      </xdr:spPr>
    </xdr:pic>
    <xdr:clientData/>
  </xdr:twoCellAnchor>
  <xdr:twoCellAnchor editAs="oneCell">
    <xdr:from>
      <xdr:col>7</xdr:col>
      <xdr:colOff>38100</xdr:colOff>
      <xdr:row>1</xdr:row>
      <xdr:rowOff>57150</xdr:rowOff>
    </xdr:from>
    <xdr:to>
      <xdr:col>9</xdr:col>
      <xdr:colOff>314470</xdr:colOff>
      <xdr:row>5</xdr:row>
      <xdr:rowOff>87685</xdr:rowOff>
    </xdr:to>
    <xdr:pic>
      <xdr:nvPicPr>
        <xdr:cNvPr id="4" name="Image 3">
          <a:extLst>
            <a:ext uri="{FF2B5EF4-FFF2-40B4-BE49-F238E27FC236}">
              <a16:creationId xmlns:a16="http://schemas.microsoft.com/office/drawing/2014/main" id="{A2ED2274-0542-47C9-84AE-13464B961793}"/>
            </a:ext>
          </a:extLst>
        </xdr:cNvPr>
        <xdr:cNvPicPr>
          <a:picLocks noChangeAspect="1"/>
        </xdr:cNvPicPr>
      </xdr:nvPicPr>
      <xdr:blipFill>
        <a:blip xmlns:r="http://schemas.openxmlformats.org/officeDocument/2006/relationships" r:embed="rId2"/>
        <a:stretch>
          <a:fillRect/>
        </a:stretch>
      </xdr:blipFill>
      <xdr:spPr>
        <a:xfrm>
          <a:off x="4581525" y="209550"/>
          <a:ext cx="1676545" cy="64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59532</xdr:colOff>
      <xdr:row>1</xdr:row>
      <xdr:rowOff>59532</xdr:rowOff>
    </xdr:from>
    <xdr:to>
      <xdr:col>2</xdr:col>
      <xdr:colOff>1192424</xdr:colOff>
      <xdr:row>6</xdr:row>
      <xdr:rowOff>11906</xdr:rowOff>
    </xdr:to>
    <xdr:pic>
      <xdr:nvPicPr>
        <xdr:cNvPr id="2" name="Image 1">
          <a:extLst>
            <a:ext uri="{FF2B5EF4-FFF2-40B4-BE49-F238E27FC236}">
              <a16:creationId xmlns:a16="http://schemas.microsoft.com/office/drawing/2014/main" id="{8B3476CD-96D6-4436-BB9F-11C3078073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8607" y="250032"/>
          <a:ext cx="2475917" cy="714374"/>
        </a:xfrm>
        <a:prstGeom prst="rect">
          <a:avLst/>
        </a:prstGeom>
      </xdr:spPr>
    </xdr:pic>
    <xdr:clientData/>
  </xdr:twoCellAnchor>
  <xdr:twoCellAnchor editAs="oneCell">
    <xdr:from>
      <xdr:col>8</xdr:col>
      <xdr:colOff>457200</xdr:colOff>
      <xdr:row>1</xdr:row>
      <xdr:rowOff>0</xdr:rowOff>
    </xdr:from>
    <xdr:to>
      <xdr:col>12</xdr:col>
      <xdr:colOff>285895</xdr:colOff>
      <xdr:row>5</xdr:row>
      <xdr:rowOff>30535</xdr:rowOff>
    </xdr:to>
    <xdr:pic>
      <xdr:nvPicPr>
        <xdr:cNvPr id="3" name="Image 2">
          <a:extLst>
            <a:ext uri="{FF2B5EF4-FFF2-40B4-BE49-F238E27FC236}">
              <a16:creationId xmlns:a16="http://schemas.microsoft.com/office/drawing/2014/main" id="{A8BC89E4-FFA4-4196-BEB9-CBDA6144B3F7}"/>
            </a:ext>
          </a:extLst>
        </xdr:cNvPr>
        <xdr:cNvPicPr>
          <a:picLocks noChangeAspect="1"/>
        </xdr:cNvPicPr>
      </xdr:nvPicPr>
      <xdr:blipFill>
        <a:blip xmlns:r="http://schemas.openxmlformats.org/officeDocument/2006/relationships" r:embed="rId2"/>
        <a:stretch>
          <a:fillRect/>
        </a:stretch>
      </xdr:blipFill>
      <xdr:spPr>
        <a:xfrm>
          <a:off x="5857875" y="152400"/>
          <a:ext cx="1676545" cy="64013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1BD5-C07B-4073-93C4-DB9AAFA20C24}">
  <dimension ref="A1:AU94"/>
  <sheetViews>
    <sheetView topLeftCell="A67" workbookViewId="0">
      <selection activeCell="I94" sqref="I94"/>
    </sheetView>
  </sheetViews>
  <sheetFormatPr baseColWidth="10" defaultRowHeight="12" x14ac:dyDescent="0.2"/>
  <cols>
    <col min="1" max="1" width="20.28515625" style="39" customWidth="1"/>
    <col min="2" max="2" width="29" style="39" customWidth="1"/>
    <col min="3" max="3" width="4.28515625" style="39" customWidth="1"/>
    <col min="4" max="4" width="7.28515625" style="2" bestFit="1" customWidth="1"/>
    <col min="5" max="5" width="5.5703125" style="39" customWidth="1"/>
    <col min="6" max="6" width="5.28515625" style="2" customWidth="1"/>
    <col min="7" max="7" width="5.5703125" style="2" customWidth="1"/>
    <col min="8" max="8" width="7.5703125" style="2" customWidth="1"/>
    <col min="9" max="9" width="13.42578125" style="2" customWidth="1"/>
    <col min="10" max="10" width="10.85546875" style="2" customWidth="1"/>
    <col min="11" max="11" width="7.140625" style="39" customWidth="1"/>
    <col min="12" max="12" width="7.7109375" style="39" customWidth="1"/>
    <col min="13" max="13" width="7.28515625" style="39" customWidth="1"/>
    <col min="14" max="14" width="8.7109375" style="39" customWidth="1"/>
    <col min="15" max="15" width="8.42578125" style="39" customWidth="1"/>
    <col min="16" max="16" width="8" style="39" customWidth="1"/>
    <col min="17" max="17" width="8.7109375" style="39" customWidth="1"/>
    <col min="18" max="18" width="8.5703125" style="39" customWidth="1"/>
    <col min="19" max="19" width="7.7109375" style="39" customWidth="1"/>
    <col min="20" max="20" width="9.42578125" style="39" customWidth="1"/>
    <col min="21" max="21" width="8" style="39" customWidth="1"/>
    <col min="22" max="22" width="9.140625" style="39" customWidth="1"/>
    <col min="23" max="23" width="16.5703125" style="39" customWidth="1"/>
    <col min="24" max="24" width="11.7109375" style="39" customWidth="1"/>
    <col min="25" max="25" width="28" style="39" customWidth="1"/>
    <col min="26" max="31" width="4.140625" style="39" customWidth="1"/>
    <col min="32" max="32" width="15.7109375" style="39" customWidth="1"/>
    <col min="33" max="33" width="12" style="39" bestFit="1" customWidth="1"/>
    <col min="34" max="39" width="4.7109375" style="39" customWidth="1"/>
    <col min="40" max="40" width="3.7109375" style="39" hidden="1" customWidth="1"/>
    <col min="41" max="47" width="11.42578125" style="39" hidden="1" customWidth="1"/>
    <col min="48" max="48" width="19.85546875" style="39" customWidth="1"/>
    <col min="49" max="16384" width="11.42578125" style="39"/>
  </cols>
  <sheetData>
    <row r="1" spans="1:38" x14ac:dyDescent="0.2">
      <c r="E1" s="2"/>
      <c r="J1" s="39"/>
      <c r="X1" s="40" t="s">
        <v>57</v>
      </c>
      <c r="Y1" s="568" t="s">
        <v>58</v>
      </c>
      <c r="Z1" s="568"/>
      <c r="AA1" s="568"/>
      <c r="AB1" s="568"/>
      <c r="AC1" s="568"/>
      <c r="AD1" s="568"/>
      <c r="AE1" s="568"/>
      <c r="AF1" s="568"/>
      <c r="AG1" s="568"/>
      <c r="AH1" s="568"/>
      <c r="AI1" s="568"/>
      <c r="AJ1" s="568"/>
      <c r="AK1" s="568"/>
      <c r="AL1" s="568"/>
    </row>
    <row r="2" spans="1:38" x14ac:dyDescent="0.2">
      <c r="E2" s="2"/>
      <c r="J2" s="39"/>
      <c r="M2" s="41" t="s">
        <v>59</v>
      </c>
      <c r="X2" s="40" t="s">
        <v>60</v>
      </c>
      <c r="Y2" s="568" t="s">
        <v>61</v>
      </c>
      <c r="Z2" s="568"/>
      <c r="AA2" s="568"/>
      <c r="AB2" s="568"/>
      <c r="AC2" s="568"/>
      <c r="AD2" s="568"/>
      <c r="AE2" s="568"/>
      <c r="AF2" s="568"/>
      <c r="AG2" s="568"/>
      <c r="AH2" s="568"/>
      <c r="AI2" s="568"/>
      <c r="AJ2" s="568"/>
      <c r="AK2" s="568"/>
      <c r="AL2" s="568"/>
    </row>
    <row r="3" spans="1:38" x14ac:dyDescent="0.2">
      <c r="E3" s="2"/>
      <c r="J3" s="39"/>
      <c r="M3" s="41" t="s">
        <v>62</v>
      </c>
      <c r="X3" s="40" t="s">
        <v>63</v>
      </c>
      <c r="Y3" s="565" t="s">
        <v>64</v>
      </c>
      <c r="Z3" s="565"/>
      <c r="AA3" s="565"/>
      <c r="AB3" s="565"/>
      <c r="AC3" s="565"/>
      <c r="AD3" s="565"/>
      <c r="AE3" s="565"/>
      <c r="AF3" s="565"/>
      <c r="AG3" s="565"/>
      <c r="AH3" s="565"/>
      <c r="AI3" s="565"/>
      <c r="AJ3" s="565"/>
      <c r="AK3" s="565"/>
      <c r="AL3" s="565"/>
    </row>
    <row r="4" spans="1:38" x14ac:dyDescent="0.2">
      <c r="A4" s="41"/>
      <c r="B4" s="41"/>
      <c r="C4" s="41"/>
      <c r="E4" s="42"/>
      <c r="J4" s="39"/>
      <c r="M4" s="41" t="s">
        <v>245</v>
      </c>
      <c r="X4" s="40" t="s">
        <v>65</v>
      </c>
      <c r="Y4" s="565" t="s">
        <v>66</v>
      </c>
      <c r="Z4" s="565"/>
      <c r="AA4" s="565"/>
      <c r="AB4" s="565"/>
      <c r="AC4" s="565"/>
      <c r="AD4" s="565"/>
      <c r="AE4" s="565"/>
      <c r="AF4" s="565"/>
      <c r="AG4" s="565"/>
      <c r="AH4" s="565"/>
      <c r="AI4" s="565"/>
      <c r="AJ4" s="565"/>
      <c r="AK4" s="565"/>
      <c r="AL4" s="565"/>
    </row>
    <row r="5" spans="1:38" x14ac:dyDescent="0.2">
      <c r="A5" s="41"/>
      <c r="B5" s="41"/>
      <c r="C5" s="41"/>
      <c r="E5" s="42"/>
      <c r="J5" s="39"/>
      <c r="M5" s="46" t="s">
        <v>181</v>
      </c>
      <c r="X5" s="40" t="s">
        <v>67</v>
      </c>
      <c r="Y5" s="565" t="s">
        <v>68</v>
      </c>
      <c r="Z5" s="565"/>
      <c r="AA5" s="565"/>
      <c r="AB5" s="565"/>
      <c r="AC5" s="565"/>
      <c r="AD5" s="565"/>
      <c r="AE5" s="565"/>
      <c r="AF5" s="565"/>
      <c r="AG5" s="565"/>
      <c r="AH5" s="565"/>
      <c r="AI5" s="565"/>
      <c r="AJ5" s="565"/>
      <c r="AK5" s="565"/>
      <c r="AL5" s="565"/>
    </row>
    <row r="6" spans="1:38" x14ac:dyDescent="0.2">
      <c r="A6" s="41"/>
      <c r="B6" s="41"/>
      <c r="C6" s="41"/>
      <c r="E6" s="42"/>
      <c r="J6" s="39"/>
      <c r="X6" s="40" t="s">
        <v>69</v>
      </c>
      <c r="Y6" s="565" t="s">
        <v>70</v>
      </c>
      <c r="Z6" s="565"/>
      <c r="AA6" s="565"/>
      <c r="AB6" s="565"/>
      <c r="AC6" s="565"/>
      <c r="AD6" s="565"/>
      <c r="AE6" s="565"/>
      <c r="AF6" s="565"/>
      <c r="AG6" s="565"/>
      <c r="AH6" s="565"/>
      <c r="AI6" s="565"/>
      <c r="AJ6" s="565"/>
      <c r="AK6" s="565"/>
      <c r="AL6" s="565"/>
    </row>
    <row r="7" spans="1:38" ht="16.5" customHeight="1" x14ac:dyDescent="0.2">
      <c r="A7" s="564" t="s">
        <v>71</v>
      </c>
      <c r="B7" s="564"/>
      <c r="C7" s="564"/>
      <c r="D7" s="564"/>
      <c r="E7" s="564"/>
      <c r="F7" s="564"/>
      <c r="G7" s="564"/>
      <c r="H7" s="564"/>
      <c r="I7" s="564"/>
      <c r="J7" s="564"/>
      <c r="K7" s="564"/>
      <c r="L7" s="564"/>
      <c r="M7" s="43"/>
      <c r="X7" s="29" t="s">
        <v>72</v>
      </c>
      <c r="Y7" s="29" t="s">
        <v>70</v>
      </c>
      <c r="Z7" s="29"/>
      <c r="AA7" s="29"/>
      <c r="AB7" s="29"/>
      <c r="AC7" s="29"/>
      <c r="AD7" s="29"/>
      <c r="AE7" s="29"/>
      <c r="AF7" s="44"/>
      <c r="AG7" s="45"/>
      <c r="AH7" s="45"/>
      <c r="AI7" s="45"/>
      <c r="AJ7" s="45"/>
      <c r="AK7" s="45"/>
      <c r="AL7" s="45"/>
    </row>
    <row r="8" spans="1:38" ht="15.75" customHeight="1" thickBot="1" x14ac:dyDescent="0.25">
      <c r="A8" s="564" t="s">
        <v>73</v>
      </c>
      <c r="B8" s="564"/>
      <c r="C8" s="564"/>
      <c r="D8" s="564"/>
      <c r="E8" s="564"/>
      <c r="F8" s="564"/>
      <c r="G8" s="564"/>
      <c r="H8" s="564"/>
      <c r="I8" s="564"/>
      <c r="J8" s="564"/>
      <c r="K8" s="564"/>
      <c r="L8" s="564"/>
      <c r="M8" s="43"/>
      <c r="X8" s="40" t="s">
        <v>74</v>
      </c>
      <c r="Y8" s="565" t="s">
        <v>75</v>
      </c>
      <c r="Z8" s="565"/>
      <c r="AA8" s="565"/>
      <c r="AB8" s="565"/>
      <c r="AC8" s="565"/>
      <c r="AD8" s="565"/>
      <c r="AE8" s="565"/>
      <c r="AF8" s="565"/>
      <c r="AG8" s="565"/>
      <c r="AH8" s="565"/>
      <c r="AI8" s="565"/>
      <c r="AJ8" s="565"/>
      <c r="AK8" s="565"/>
      <c r="AL8" s="565"/>
    </row>
    <row r="9" spans="1:38" ht="100.5" customHeight="1" thickBot="1" x14ac:dyDescent="0.25">
      <c r="A9" s="566" t="s">
        <v>224</v>
      </c>
      <c r="B9" s="567"/>
      <c r="C9" s="567"/>
      <c r="D9" s="567"/>
      <c r="E9" s="567"/>
      <c r="F9" s="567"/>
      <c r="G9" s="567"/>
      <c r="H9" s="567"/>
      <c r="I9" s="567"/>
      <c r="J9" s="567"/>
      <c r="K9" s="567"/>
      <c r="L9" s="567"/>
      <c r="M9" s="567"/>
      <c r="X9" s="30"/>
      <c r="Y9" s="45"/>
      <c r="Z9" s="45"/>
      <c r="AA9" s="45"/>
      <c r="AB9" s="45"/>
      <c r="AC9" s="45"/>
      <c r="AD9" s="45"/>
      <c r="AE9" s="45"/>
      <c r="AF9" s="45"/>
      <c r="AG9" s="45"/>
      <c r="AH9" s="45"/>
      <c r="AI9" s="45"/>
      <c r="AJ9" s="45"/>
      <c r="AK9" s="45"/>
      <c r="AL9" s="45"/>
    </row>
    <row r="10" spans="1:38" ht="9" customHeight="1" x14ac:dyDescent="0.2">
      <c r="A10" s="46"/>
      <c r="B10" s="46"/>
      <c r="C10" s="46"/>
      <c r="D10" s="15"/>
      <c r="E10" s="15"/>
      <c r="F10" s="15"/>
      <c r="G10" s="15"/>
      <c r="H10" s="15"/>
      <c r="I10" s="15"/>
      <c r="J10" s="46"/>
      <c r="K10" s="46"/>
      <c r="L10" s="46"/>
      <c r="M10" s="43"/>
      <c r="X10" s="30"/>
      <c r="Y10" s="45"/>
      <c r="Z10" s="45"/>
      <c r="AA10" s="45"/>
      <c r="AB10" s="45"/>
      <c r="AC10" s="45"/>
      <c r="AD10" s="45"/>
      <c r="AE10" s="45"/>
      <c r="AF10" s="45"/>
      <c r="AG10" s="45"/>
      <c r="AH10" s="45"/>
      <c r="AI10" s="45"/>
      <c r="AJ10" s="45"/>
      <c r="AK10" s="45"/>
      <c r="AL10" s="45"/>
    </row>
    <row r="11" spans="1:38" ht="25.5" customHeight="1" x14ac:dyDescent="0.2">
      <c r="A11" s="564" t="s">
        <v>76</v>
      </c>
      <c r="B11" s="564"/>
      <c r="C11" s="564"/>
      <c r="D11" s="564"/>
      <c r="E11" s="564"/>
      <c r="F11" s="564"/>
      <c r="G11" s="564"/>
      <c r="H11" s="564"/>
      <c r="I11" s="564"/>
      <c r="J11" s="564"/>
      <c r="K11" s="564"/>
      <c r="L11" s="564"/>
      <c r="M11" s="43"/>
      <c r="X11" s="30"/>
      <c r="Y11" s="45"/>
      <c r="Z11" s="45"/>
      <c r="AA11" s="45"/>
      <c r="AB11" s="45"/>
      <c r="AC11" s="45"/>
      <c r="AD11" s="45"/>
      <c r="AE11" s="45"/>
      <c r="AF11" s="45"/>
      <c r="AG11" s="45"/>
      <c r="AH11" s="45"/>
      <c r="AI11" s="45"/>
      <c r="AJ11" s="45"/>
      <c r="AK11" s="45"/>
      <c r="AL11" s="45"/>
    </row>
    <row r="12" spans="1:38" ht="9" customHeight="1" x14ac:dyDescent="0.2">
      <c r="A12" s="564" t="s">
        <v>3</v>
      </c>
      <c r="B12" s="564"/>
      <c r="C12" s="564"/>
      <c r="D12" s="564"/>
      <c r="E12" s="564"/>
      <c r="F12" s="564"/>
      <c r="G12" s="564"/>
      <c r="H12" s="564"/>
      <c r="I12" s="564"/>
      <c r="J12" s="564"/>
      <c r="K12" s="564"/>
      <c r="L12" s="564"/>
      <c r="M12" s="43"/>
      <c r="X12" s="30"/>
      <c r="Y12" s="552"/>
      <c r="Z12" s="552"/>
      <c r="AA12" s="552"/>
      <c r="AB12" s="552"/>
      <c r="AC12" s="552"/>
      <c r="AD12" s="552"/>
      <c r="AE12" s="552"/>
      <c r="AF12" s="552"/>
      <c r="AG12" s="552"/>
      <c r="AH12" s="552"/>
      <c r="AI12" s="552"/>
      <c r="AJ12" s="552"/>
      <c r="AK12" s="552"/>
      <c r="AL12" s="552"/>
    </row>
    <row r="13" spans="1:38" ht="15" customHeight="1" x14ac:dyDescent="0.2">
      <c r="A13" s="564" t="s">
        <v>77</v>
      </c>
      <c r="B13" s="564"/>
      <c r="C13" s="564"/>
      <c r="D13" s="564"/>
      <c r="E13" s="564"/>
      <c r="F13" s="564"/>
      <c r="G13" s="564"/>
      <c r="H13" s="564"/>
      <c r="I13" s="564"/>
      <c r="J13" s="564"/>
      <c r="K13" s="564"/>
      <c r="L13" s="564"/>
      <c r="M13" s="43"/>
      <c r="X13" s="30"/>
      <c r="Y13" s="552"/>
      <c r="Z13" s="552"/>
      <c r="AA13" s="552"/>
      <c r="AB13" s="552"/>
      <c r="AC13" s="552"/>
      <c r="AD13" s="552"/>
      <c r="AE13" s="552"/>
      <c r="AF13" s="552"/>
      <c r="AG13" s="552"/>
      <c r="AH13" s="552"/>
      <c r="AI13" s="552"/>
      <c r="AJ13" s="552"/>
      <c r="AK13" s="552"/>
      <c r="AL13" s="552"/>
    </row>
    <row r="14" spans="1:38" s="50" customFormat="1" ht="13.5" customHeight="1" x14ac:dyDescent="0.2">
      <c r="A14" s="46" t="s">
        <v>216</v>
      </c>
      <c r="B14" s="48"/>
      <c r="C14" s="48"/>
      <c r="D14" s="48"/>
      <c r="E14" s="48"/>
      <c r="F14" s="48"/>
      <c r="G14" s="48"/>
      <c r="H14" s="48"/>
      <c r="I14" s="442"/>
      <c r="J14" s="48"/>
      <c r="K14" s="48"/>
      <c r="L14" s="48"/>
      <c r="M14" s="49"/>
      <c r="X14" s="1"/>
      <c r="Y14" s="1"/>
      <c r="Z14" s="1"/>
      <c r="AA14" s="1"/>
      <c r="AB14" s="1"/>
      <c r="AC14" s="1"/>
      <c r="AD14" s="1"/>
      <c r="AE14" s="1"/>
      <c r="AF14" s="1"/>
      <c r="AG14" s="1"/>
      <c r="AH14" s="1"/>
      <c r="AI14" s="1"/>
      <c r="AJ14" s="1"/>
      <c r="AK14" s="1"/>
      <c r="AL14" s="1"/>
    </row>
    <row r="15" spans="1:38" ht="11.25" customHeight="1" x14ac:dyDescent="0.2">
      <c r="A15" s="46" t="s">
        <v>79</v>
      </c>
      <c r="B15" s="46"/>
      <c r="C15" s="46"/>
      <c r="D15" s="15"/>
      <c r="E15" s="15"/>
      <c r="F15" s="15"/>
      <c r="G15" s="15"/>
      <c r="H15" s="15"/>
      <c r="I15" s="15"/>
      <c r="J15" s="46"/>
      <c r="K15" s="46"/>
      <c r="L15" s="46"/>
      <c r="M15" s="43"/>
      <c r="X15" s="30"/>
      <c r="Y15" s="552"/>
      <c r="Z15" s="552"/>
      <c r="AA15" s="552"/>
      <c r="AB15" s="552"/>
      <c r="AC15" s="552"/>
      <c r="AD15" s="552"/>
      <c r="AE15" s="552"/>
      <c r="AF15" s="552"/>
      <c r="AG15" s="552"/>
      <c r="AH15" s="552"/>
      <c r="AI15" s="552"/>
      <c r="AJ15" s="552"/>
      <c r="AK15" s="552"/>
      <c r="AL15" s="552"/>
    </row>
    <row r="16" spans="1:38" ht="10.5" customHeight="1" x14ac:dyDescent="0.2">
      <c r="A16" s="46" t="s">
        <v>3</v>
      </c>
      <c r="B16" s="46"/>
      <c r="C16" s="46"/>
      <c r="D16" s="15"/>
      <c r="E16" s="15"/>
      <c r="F16" s="15"/>
      <c r="G16" s="15"/>
      <c r="H16" s="15"/>
      <c r="I16" s="15"/>
      <c r="J16" s="46"/>
      <c r="K16" s="46"/>
      <c r="L16" s="46"/>
      <c r="M16" s="43"/>
      <c r="X16" s="30"/>
      <c r="Y16" s="552"/>
      <c r="Z16" s="552"/>
      <c r="AA16" s="552"/>
      <c r="AB16" s="552"/>
      <c r="AC16" s="552"/>
      <c r="AD16" s="552"/>
      <c r="AE16" s="552"/>
      <c r="AF16" s="552"/>
      <c r="AG16" s="552"/>
      <c r="AH16" s="552"/>
      <c r="AI16" s="552"/>
      <c r="AJ16" s="552"/>
      <c r="AK16" s="552"/>
      <c r="AL16" s="552"/>
    </row>
    <row r="17" spans="1:41" ht="23.25" customHeight="1" x14ac:dyDescent="0.2">
      <c r="A17" s="553" t="s">
        <v>80</v>
      </c>
      <c r="B17" s="553"/>
      <c r="C17" s="553"/>
      <c r="D17" s="553"/>
      <c r="E17" s="553"/>
      <c r="F17" s="553"/>
      <c r="G17" s="553"/>
      <c r="H17" s="553"/>
      <c r="I17" s="553"/>
      <c r="J17" s="553"/>
      <c r="K17" s="553"/>
      <c r="L17" s="553"/>
      <c r="M17" s="43"/>
      <c r="X17" s="30"/>
      <c r="Y17" s="45"/>
      <c r="Z17" s="45"/>
      <c r="AA17" s="45"/>
      <c r="AB17" s="45"/>
      <c r="AC17" s="45"/>
      <c r="AD17" s="45"/>
      <c r="AE17" s="45"/>
      <c r="AF17" s="45"/>
      <c r="AG17" s="45"/>
      <c r="AH17" s="45"/>
      <c r="AI17" s="45"/>
      <c r="AJ17" s="45"/>
      <c r="AK17" s="45"/>
      <c r="AL17" s="45"/>
    </row>
    <row r="18" spans="1:41" x14ac:dyDescent="0.2">
      <c r="A18" s="46" t="s">
        <v>3</v>
      </c>
      <c r="B18" s="2"/>
      <c r="C18" s="2"/>
      <c r="E18" s="2"/>
      <c r="J18" s="39"/>
    </row>
    <row r="21" spans="1:41" ht="12.75" thickBot="1" x14ac:dyDescent="0.25">
      <c r="A21" s="2"/>
      <c r="B21" s="2"/>
      <c r="C21" s="2"/>
    </row>
    <row r="22" spans="1:41" s="43" customFormat="1" ht="30.75" customHeight="1" thickBot="1" x14ac:dyDescent="0.25">
      <c r="A22" s="51" t="s">
        <v>3</v>
      </c>
      <c r="B22" s="52" t="s">
        <v>3</v>
      </c>
      <c r="D22" s="7"/>
      <c r="E22" s="7"/>
      <c r="F22" s="7"/>
      <c r="G22" s="7"/>
      <c r="H22" s="7"/>
      <c r="I22" s="7"/>
      <c r="J22" s="53" t="s">
        <v>14</v>
      </c>
      <c r="K22" s="54"/>
      <c r="L22" s="54"/>
      <c r="M22" s="54"/>
      <c r="N22" s="54"/>
      <c r="O22" s="54"/>
      <c r="P22" s="54"/>
      <c r="Q22" s="54"/>
      <c r="R22" s="54"/>
      <c r="S22" s="54"/>
      <c r="T22" s="54"/>
      <c r="U22" s="54"/>
      <c r="V22" s="54"/>
      <c r="W22" s="54"/>
      <c r="X22" s="54"/>
      <c r="Y22" s="554" t="s">
        <v>81</v>
      </c>
      <c r="Z22" s="547"/>
      <c r="AA22" s="547"/>
      <c r="AB22" s="547"/>
      <c r="AC22" s="547"/>
      <c r="AD22" s="547"/>
      <c r="AE22" s="547"/>
      <c r="AF22" s="548"/>
      <c r="AG22" s="106" t="s">
        <v>82</v>
      </c>
      <c r="AH22" s="55"/>
      <c r="AI22" s="55"/>
      <c r="AJ22" s="55"/>
      <c r="AK22" s="55"/>
      <c r="AL22" s="55"/>
      <c r="AM22" s="55"/>
      <c r="AN22" s="55"/>
      <c r="AO22" s="105" t="s">
        <v>82</v>
      </c>
    </row>
    <row r="23" spans="1:41" s="15" customFormat="1" ht="46.5" customHeight="1" thickBot="1" x14ac:dyDescent="0.25">
      <c r="A23" s="453" t="s">
        <v>107</v>
      </c>
      <c r="B23" s="538" t="s">
        <v>108</v>
      </c>
      <c r="C23" s="539"/>
      <c r="D23" s="539"/>
      <c r="E23" s="539"/>
      <c r="F23" s="539"/>
      <c r="G23" s="539"/>
      <c r="H23" s="539"/>
      <c r="I23" s="456"/>
      <c r="J23" s="557" t="s">
        <v>15</v>
      </c>
      <c r="K23" s="558"/>
      <c r="L23" s="558"/>
      <c r="M23" s="558"/>
      <c r="N23" s="558"/>
      <c r="O23" s="558"/>
      <c r="P23" s="558"/>
      <c r="Q23" s="531" t="s">
        <v>16</v>
      </c>
      <c r="R23" s="532"/>
      <c r="S23" s="532"/>
      <c r="T23" s="532"/>
      <c r="U23" s="532"/>
      <c r="V23" s="532"/>
      <c r="W23" s="559" t="s">
        <v>83</v>
      </c>
      <c r="X23" s="560"/>
      <c r="Y23" s="131" t="s">
        <v>84</v>
      </c>
      <c r="Z23" s="132" t="s">
        <v>85</v>
      </c>
      <c r="AA23" s="132" t="s">
        <v>86</v>
      </c>
      <c r="AB23" s="132" t="s">
        <v>87</v>
      </c>
      <c r="AC23" s="132" t="s">
        <v>88</v>
      </c>
      <c r="AD23" s="132" t="s">
        <v>89</v>
      </c>
      <c r="AE23" s="132" t="s">
        <v>90</v>
      </c>
      <c r="AF23" s="195" t="s">
        <v>91</v>
      </c>
      <c r="AG23" s="561"/>
      <c r="AO23" s="240"/>
    </row>
    <row r="24" spans="1:41" s="120" customFormat="1" ht="39.75" customHeight="1" x14ac:dyDescent="0.2">
      <c r="A24" s="128" t="s">
        <v>3</v>
      </c>
      <c r="B24" s="454" t="s">
        <v>92</v>
      </c>
      <c r="C24" s="455"/>
      <c r="D24" s="444" t="s">
        <v>93</v>
      </c>
      <c r="E24" s="555" t="s">
        <v>94</v>
      </c>
      <c r="F24" s="556"/>
      <c r="G24" s="556"/>
      <c r="H24" s="286" t="s">
        <v>95</v>
      </c>
      <c r="I24" s="449" t="s">
        <v>251</v>
      </c>
      <c r="J24" s="520" t="s">
        <v>17</v>
      </c>
      <c r="K24" s="521"/>
      <c r="L24" s="521"/>
      <c r="M24" s="521"/>
      <c r="N24" s="521"/>
      <c r="O24" s="522" t="s">
        <v>18</v>
      </c>
      <c r="P24" s="523"/>
      <c r="Q24" s="524" t="s">
        <v>19</v>
      </c>
      <c r="R24" s="525"/>
      <c r="S24" s="525"/>
      <c r="T24" s="563"/>
      <c r="U24" s="524" t="s">
        <v>20</v>
      </c>
      <c r="V24" s="525"/>
      <c r="W24" s="526" t="s">
        <v>21</v>
      </c>
      <c r="X24" s="527"/>
      <c r="Y24" s="131"/>
      <c r="Z24" s="132"/>
      <c r="AA24" s="132"/>
      <c r="AB24" s="132"/>
      <c r="AC24" s="132"/>
      <c r="AD24" s="132"/>
      <c r="AE24" s="132"/>
      <c r="AF24" s="195"/>
      <c r="AG24" s="562"/>
      <c r="AO24" s="121"/>
    </row>
    <row r="25" spans="1:41" s="46" customFormat="1" ht="15" customHeight="1" x14ac:dyDescent="0.2">
      <c r="A25" s="200" t="s">
        <v>3</v>
      </c>
      <c r="B25" s="34" t="s">
        <v>3</v>
      </c>
      <c r="C25" s="137"/>
      <c r="D25" s="173"/>
      <c r="E25" s="8" t="s">
        <v>3</v>
      </c>
      <c r="F25" s="9" t="s">
        <v>3</v>
      </c>
      <c r="G25" s="9" t="s">
        <v>3</v>
      </c>
      <c r="H25" s="10"/>
      <c r="I25" s="450"/>
      <c r="J25" s="8" t="s">
        <v>22</v>
      </c>
      <c r="K25" s="9" t="s">
        <v>23</v>
      </c>
      <c r="L25" s="9" t="s">
        <v>56</v>
      </c>
      <c r="M25" s="9" t="s">
        <v>207</v>
      </c>
      <c r="N25" s="9" t="s">
        <v>25</v>
      </c>
      <c r="O25" s="514" t="s">
        <v>22</v>
      </c>
      <c r="P25" s="515"/>
      <c r="Q25" s="138" t="s">
        <v>22</v>
      </c>
      <c r="R25" s="139" t="s">
        <v>23</v>
      </c>
      <c r="S25" s="139" t="s">
        <v>56</v>
      </c>
      <c r="T25" s="139" t="s">
        <v>24</v>
      </c>
      <c r="U25" s="516" t="s">
        <v>22</v>
      </c>
      <c r="V25" s="517"/>
      <c r="W25" s="518" t="s">
        <v>22</v>
      </c>
      <c r="X25" s="519"/>
      <c r="Y25" s="141"/>
      <c r="Z25" s="142"/>
      <c r="AA25" s="142"/>
      <c r="AB25" s="142"/>
      <c r="AC25" s="142"/>
      <c r="AD25" s="142"/>
      <c r="AE25" s="142"/>
      <c r="AF25" s="208"/>
      <c r="AG25" s="540" t="s">
        <v>96</v>
      </c>
      <c r="AO25" s="134" t="s">
        <v>100</v>
      </c>
    </row>
    <row r="26" spans="1:41" s="46" customFormat="1" ht="15" customHeight="1" thickBot="1" x14ac:dyDescent="0.25">
      <c r="A26" s="135" t="s">
        <v>109</v>
      </c>
      <c r="B26" s="262" t="s">
        <v>110</v>
      </c>
      <c r="C26" s="211"/>
      <c r="D26" s="147"/>
      <c r="E26" s="21" t="s">
        <v>0</v>
      </c>
      <c r="F26" s="19" t="s">
        <v>1</v>
      </c>
      <c r="G26" s="19" t="s">
        <v>2</v>
      </c>
      <c r="H26" s="20"/>
      <c r="I26" s="148"/>
      <c r="J26" s="21" t="s">
        <v>27</v>
      </c>
      <c r="K26" s="19" t="s">
        <v>27</v>
      </c>
      <c r="L26" s="19" t="s">
        <v>27</v>
      </c>
      <c r="M26" s="19" t="s">
        <v>27</v>
      </c>
      <c r="N26" s="19" t="s">
        <v>27</v>
      </c>
      <c r="O26" s="21" t="s">
        <v>27</v>
      </c>
      <c r="P26" s="19" t="s">
        <v>28</v>
      </c>
      <c r="Q26" s="149" t="s">
        <v>27</v>
      </c>
      <c r="R26" s="150" t="s">
        <v>27</v>
      </c>
      <c r="S26" s="150" t="s">
        <v>27</v>
      </c>
      <c r="T26" s="151" t="s">
        <v>27</v>
      </c>
      <c r="U26" s="149" t="s">
        <v>27</v>
      </c>
      <c r="V26" s="150" t="s">
        <v>28</v>
      </c>
      <c r="W26" s="21" t="s">
        <v>27</v>
      </c>
      <c r="X26" s="19" t="s">
        <v>28</v>
      </c>
      <c r="Y26" s="152"/>
      <c r="Z26" s="153"/>
      <c r="AA26" s="153"/>
      <c r="AB26" s="153"/>
      <c r="AC26" s="153"/>
      <c r="AD26" s="153"/>
      <c r="AE26" s="153"/>
      <c r="AF26" s="213"/>
      <c r="AG26" s="541"/>
      <c r="AO26" s="134" t="s">
        <v>111</v>
      </c>
    </row>
    <row r="27" spans="1:41" s="46" customFormat="1" ht="24.75" customHeight="1" x14ac:dyDescent="0.2">
      <c r="A27" s="60" t="s">
        <v>112</v>
      </c>
      <c r="B27" s="263" t="s">
        <v>113</v>
      </c>
      <c r="C27" s="64" t="s">
        <v>97</v>
      </c>
      <c r="D27" s="65">
        <v>4</v>
      </c>
      <c r="E27" s="66">
        <v>30</v>
      </c>
      <c r="F27" s="67">
        <v>14</v>
      </c>
      <c r="G27" s="67"/>
      <c r="H27" s="214">
        <f>SUM(E27:G27)</f>
        <v>44</v>
      </c>
      <c r="I27" s="158">
        <f t="shared" ref="I27:I32" si="0">(((E27*1.5)*1)+((F27*1)*1)+((G27*1)*1))</f>
        <v>59</v>
      </c>
      <c r="J27" s="264" t="s">
        <v>208</v>
      </c>
      <c r="K27" s="94" t="s">
        <v>208</v>
      </c>
      <c r="L27" s="94" t="s">
        <v>208</v>
      </c>
      <c r="M27" s="94">
        <v>0.8</v>
      </c>
      <c r="N27" s="159"/>
      <c r="O27" s="93">
        <v>2</v>
      </c>
      <c r="P27" s="94" t="s">
        <v>55</v>
      </c>
      <c r="Q27" s="161" t="s">
        <v>209</v>
      </c>
      <c r="R27" s="162" t="s">
        <v>209</v>
      </c>
      <c r="S27" s="265" t="s">
        <v>209</v>
      </c>
      <c r="T27" s="163"/>
      <c r="U27" s="161">
        <v>2</v>
      </c>
      <c r="V27" s="162" t="s">
        <v>31</v>
      </c>
      <c r="W27" s="93">
        <v>4</v>
      </c>
      <c r="X27" s="266" t="s">
        <v>210</v>
      </c>
      <c r="Y27" s="34"/>
      <c r="Z27" s="87"/>
      <c r="AA27" s="87"/>
      <c r="AB27" s="87"/>
      <c r="AC27" s="87"/>
      <c r="AD27" s="87"/>
      <c r="AE27" s="87" t="s">
        <v>99</v>
      </c>
      <c r="AF27" s="137" t="s">
        <v>99</v>
      </c>
      <c r="AG27" s="267" t="s">
        <v>114</v>
      </c>
      <c r="AO27" s="134"/>
    </row>
    <row r="28" spans="1:41" s="46" customFormat="1" ht="15" customHeight="1" x14ac:dyDescent="0.2">
      <c r="A28" s="447" t="s">
        <v>250</v>
      </c>
      <c r="B28" s="68" t="s">
        <v>9</v>
      </c>
      <c r="C28" s="69" t="s">
        <v>97</v>
      </c>
      <c r="D28" s="70">
        <v>5</v>
      </c>
      <c r="E28" s="24">
        <v>30</v>
      </c>
      <c r="F28" s="25">
        <v>30</v>
      </c>
      <c r="G28" s="25"/>
      <c r="H28" s="219">
        <f>SUM(E28:G28)</f>
        <v>60</v>
      </c>
      <c r="I28" s="458">
        <f t="shared" si="0"/>
        <v>75</v>
      </c>
      <c r="J28" s="101">
        <v>1.5</v>
      </c>
      <c r="K28" s="9"/>
      <c r="L28" s="5">
        <v>1</v>
      </c>
      <c r="M28" s="5"/>
      <c r="N28" s="5"/>
      <c r="O28" s="8">
        <v>2.5</v>
      </c>
      <c r="P28" s="9" t="s">
        <v>55</v>
      </c>
      <c r="Q28" s="82"/>
      <c r="R28" s="83"/>
      <c r="S28" s="83"/>
      <c r="T28" s="84"/>
      <c r="U28" s="138">
        <v>5</v>
      </c>
      <c r="V28" s="170" t="s">
        <v>55</v>
      </c>
      <c r="W28" s="8">
        <v>5</v>
      </c>
      <c r="X28" s="9" t="s">
        <v>30</v>
      </c>
      <c r="Y28" s="4" t="s">
        <v>99</v>
      </c>
      <c r="Z28" s="5"/>
      <c r="AA28" s="5" t="s">
        <v>99</v>
      </c>
      <c r="AB28" s="5"/>
      <c r="AC28" s="5"/>
      <c r="AD28" s="5"/>
      <c r="AE28" s="5" t="s">
        <v>99</v>
      </c>
      <c r="AF28" s="137" t="s">
        <v>99</v>
      </c>
      <c r="AG28" s="177" t="s">
        <v>115</v>
      </c>
      <c r="AO28" s="134"/>
    </row>
    <row r="29" spans="1:41" s="46" customFormat="1" x14ac:dyDescent="0.2">
      <c r="A29" s="446" t="s">
        <v>248</v>
      </c>
      <c r="B29" s="68" t="s">
        <v>116</v>
      </c>
      <c r="C29" s="69" t="s">
        <v>97</v>
      </c>
      <c r="D29" s="70">
        <v>3</v>
      </c>
      <c r="E29" s="24">
        <v>15</v>
      </c>
      <c r="F29" s="25">
        <v>15</v>
      </c>
      <c r="G29" s="25"/>
      <c r="H29" s="219">
        <f>SUM(E29:G29)</f>
        <v>30</v>
      </c>
      <c r="I29" s="458">
        <f t="shared" si="0"/>
        <v>37.5</v>
      </c>
      <c r="J29" s="101">
        <v>1.5</v>
      </c>
      <c r="K29" s="5"/>
      <c r="L29" s="5"/>
      <c r="M29" s="5"/>
      <c r="N29" s="5"/>
      <c r="O29" s="8">
        <v>1.5</v>
      </c>
      <c r="P29" s="9" t="s">
        <v>55</v>
      </c>
      <c r="Q29" s="82"/>
      <c r="R29" s="83"/>
      <c r="S29" s="83"/>
      <c r="T29" s="84"/>
      <c r="U29" s="138">
        <v>3</v>
      </c>
      <c r="V29" s="139" t="s">
        <v>55</v>
      </c>
      <c r="W29" s="8">
        <v>3</v>
      </c>
      <c r="X29" s="9" t="s">
        <v>30</v>
      </c>
      <c r="Y29" s="4"/>
      <c r="Z29" s="5"/>
      <c r="AA29" s="5"/>
      <c r="AB29" s="5"/>
      <c r="AC29" s="5"/>
      <c r="AD29" s="5"/>
      <c r="AE29" s="5" t="s">
        <v>99</v>
      </c>
      <c r="AF29" s="137" t="s">
        <v>99</v>
      </c>
      <c r="AG29" s="177" t="s">
        <v>117</v>
      </c>
      <c r="AO29" s="134"/>
    </row>
    <row r="30" spans="1:41" s="120" customFormat="1" ht="36" x14ac:dyDescent="0.2">
      <c r="A30" s="28" t="s">
        <v>118</v>
      </c>
      <c r="B30" s="86" t="s">
        <v>119</v>
      </c>
      <c r="C30" s="259" t="s">
        <v>97</v>
      </c>
      <c r="D30" s="260">
        <v>3</v>
      </c>
      <c r="E30" s="268">
        <v>30</v>
      </c>
      <c r="F30" s="261">
        <v>14</v>
      </c>
      <c r="G30" s="261"/>
      <c r="H30" s="219">
        <f t="shared" ref="H30:H31" si="1">SUM(E30:G30)</f>
        <v>44</v>
      </c>
      <c r="I30" s="458">
        <f t="shared" si="0"/>
        <v>59</v>
      </c>
      <c r="J30" s="269" t="s">
        <v>211</v>
      </c>
      <c r="K30" s="12" t="s">
        <v>211</v>
      </c>
      <c r="L30" s="12" t="s">
        <v>211</v>
      </c>
      <c r="M30" s="12">
        <v>0.6</v>
      </c>
      <c r="N30" s="87"/>
      <c r="O30" s="11">
        <v>1.5</v>
      </c>
      <c r="P30" s="12" t="s">
        <v>55</v>
      </c>
      <c r="Q30" s="169" t="s">
        <v>212</v>
      </c>
      <c r="R30" s="170" t="s">
        <v>212</v>
      </c>
      <c r="S30" s="265" t="s">
        <v>212</v>
      </c>
      <c r="T30" s="89"/>
      <c r="U30" s="169">
        <v>1.5</v>
      </c>
      <c r="V30" s="170" t="s">
        <v>213</v>
      </c>
      <c r="W30" s="11">
        <v>3</v>
      </c>
      <c r="X30" s="16" t="s">
        <v>214</v>
      </c>
      <c r="Y30" s="34"/>
      <c r="Z30" s="87"/>
      <c r="AA30" s="87"/>
      <c r="AB30" s="87"/>
      <c r="AC30" s="87"/>
      <c r="AD30" s="87"/>
      <c r="AE30" s="87"/>
      <c r="AF30" s="270"/>
      <c r="AG30" s="271" t="s">
        <v>120</v>
      </c>
      <c r="AO30" s="121"/>
    </row>
    <row r="31" spans="1:41" s="46" customFormat="1" x14ac:dyDescent="0.2">
      <c r="A31" s="447" t="s">
        <v>249</v>
      </c>
      <c r="B31" s="68" t="s">
        <v>7</v>
      </c>
      <c r="C31" s="69" t="s">
        <v>101</v>
      </c>
      <c r="D31" s="70">
        <v>3</v>
      </c>
      <c r="E31" s="24">
        <v>10</v>
      </c>
      <c r="F31" s="25">
        <v>10</v>
      </c>
      <c r="G31" s="25">
        <v>10</v>
      </c>
      <c r="H31" s="219">
        <f t="shared" si="1"/>
        <v>30</v>
      </c>
      <c r="I31" s="458">
        <f t="shared" si="0"/>
        <v>35</v>
      </c>
      <c r="J31" s="101">
        <v>1.5</v>
      </c>
      <c r="K31" s="5"/>
      <c r="L31" s="5"/>
      <c r="M31" s="5"/>
      <c r="N31" s="5"/>
      <c r="O31" s="8">
        <v>1.5</v>
      </c>
      <c r="P31" s="9" t="s">
        <v>55</v>
      </c>
      <c r="Q31" s="82"/>
      <c r="R31" s="83"/>
      <c r="S31" s="83"/>
      <c r="T31" s="84"/>
      <c r="U31" s="138">
        <v>3</v>
      </c>
      <c r="V31" s="139" t="s">
        <v>55</v>
      </c>
      <c r="W31" s="8">
        <v>3</v>
      </c>
      <c r="X31" s="9" t="s">
        <v>54</v>
      </c>
      <c r="Y31" s="4" t="s">
        <v>99</v>
      </c>
      <c r="Z31" s="5"/>
      <c r="AA31" s="5"/>
      <c r="AB31" s="5"/>
      <c r="AC31" s="5"/>
      <c r="AD31" s="5"/>
      <c r="AE31" s="5" t="s">
        <v>99</v>
      </c>
      <c r="AF31" s="137" t="s">
        <v>99</v>
      </c>
      <c r="AG31" s="177" t="s">
        <v>121</v>
      </c>
      <c r="AO31" s="134"/>
    </row>
    <row r="32" spans="1:41" s="310" customFormat="1" x14ac:dyDescent="0.2">
      <c r="A32" s="445" t="s">
        <v>232</v>
      </c>
      <c r="B32" s="294" t="s">
        <v>226</v>
      </c>
      <c r="C32" s="295" t="s">
        <v>104</v>
      </c>
      <c r="D32" s="296">
        <v>4</v>
      </c>
      <c r="E32" s="297">
        <v>16</v>
      </c>
      <c r="F32" s="298">
        <v>16</v>
      </c>
      <c r="G32" s="298">
        <v>0</v>
      </c>
      <c r="H32" s="299">
        <f>SUM(E32:G32)</f>
        <v>32</v>
      </c>
      <c r="I32" s="458">
        <f t="shared" si="0"/>
        <v>40</v>
      </c>
      <c r="J32" s="300">
        <v>2</v>
      </c>
      <c r="K32" s="301">
        <v>2</v>
      </c>
      <c r="L32" s="301"/>
      <c r="M32" s="301"/>
      <c r="N32" s="302"/>
      <c r="O32" s="303"/>
      <c r="P32" s="302"/>
      <c r="Q32" s="304">
        <v>2</v>
      </c>
      <c r="R32" s="305">
        <v>2</v>
      </c>
      <c r="S32" s="305"/>
      <c r="T32" s="306"/>
      <c r="U32" s="304" t="s">
        <v>3</v>
      </c>
      <c r="V32" s="305" t="s">
        <v>3</v>
      </c>
      <c r="W32" s="303" t="s">
        <v>39</v>
      </c>
      <c r="X32" s="302" t="s">
        <v>30</v>
      </c>
      <c r="Y32" s="307"/>
      <c r="Z32" s="301"/>
      <c r="AA32" s="301"/>
      <c r="AB32" s="301"/>
      <c r="AC32" s="301"/>
      <c r="AD32" s="301"/>
      <c r="AE32" s="301"/>
      <c r="AF32" s="308" t="s">
        <v>99</v>
      </c>
      <c r="AG32" s="309" t="s">
        <v>122</v>
      </c>
      <c r="AO32" s="311"/>
    </row>
    <row r="33" spans="1:41" s="46" customFormat="1" ht="12.75" thickBot="1" x14ac:dyDescent="0.25">
      <c r="A33" s="175" t="s">
        <v>102</v>
      </c>
      <c r="B33" s="224" t="s">
        <v>103</v>
      </c>
      <c r="C33" s="6"/>
      <c r="D33" s="173"/>
      <c r="E33" s="101"/>
      <c r="F33" s="9"/>
      <c r="G33" s="9"/>
      <c r="H33" s="10"/>
      <c r="I33" s="458" t="s">
        <v>3</v>
      </c>
      <c r="J33" s="256"/>
      <c r="K33" s="5"/>
      <c r="L33" s="5"/>
      <c r="M33" s="5"/>
      <c r="N33" s="5"/>
      <c r="O33" s="4"/>
      <c r="P33" s="9"/>
      <c r="Q33" s="82"/>
      <c r="R33" s="83"/>
      <c r="S33" s="83"/>
      <c r="T33" s="84"/>
      <c r="U33" s="82"/>
      <c r="V33" s="139"/>
      <c r="W33" s="4"/>
      <c r="X33" s="5"/>
      <c r="Y33" s="4"/>
      <c r="Z33" s="5"/>
      <c r="AA33" s="5"/>
      <c r="AB33" s="5"/>
      <c r="AC33" s="5"/>
      <c r="AD33" s="5"/>
      <c r="AE33" s="5"/>
      <c r="AF33" s="137"/>
      <c r="AG33" s="177"/>
      <c r="AO33" s="174"/>
    </row>
    <row r="34" spans="1:41" s="46" customFormat="1" x14ac:dyDescent="0.2">
      <c r="A34" s="60" t="s">
        <v>123</v>
      </c>
      <c r="B34" s="272" t="s">
        <v>124</v>
      </c>
      <c r="C34" s="69" t="s">
        <v>104</v>
      </c>
      <c r="D34" s="70">
        <v>2</v>
      </c>
      <c r="E34" s="24"/>
      <c r="F34" s="25">
        <v>20</v>
      </c>
      <c r="G34" s="25"/>
      <c r="H34" s="219">
        <f>SUM(E34:G34)</f>
        <v>20</v>
      </c>
      <c r="I34" s="458">
        <f>(((E34*1.5)*1)+((F34*1)*1)+((G34*1)*1))</f>
        <v>20</v>
      </c>
      <c r="J34" s="101">
        <v>1</v>
      </c>
      <c r="K34" s="5" t="s">
        <v>98</v>
      </c>
      <c r="L34" s="9"/>
      <c r="M34" s="5"/>
      <c r="N34" s="9"/>
      <c r="O34" s="8">
        <v>1</v>
      </c>
      <c r="P34" s="9"/>
      <c r="Q34" s="138">
        <v>1</v>
      </c>
      <c r="R34" s="83" t="s">
        <v>98</v>
      </c>
      <c r="S34" s="139"/>
      <c r="T34" s="139"/>
      <c r="U34" s="138">
        <v>1</v>
      </c>
      <c r="V34" s="139"/>
      <c r="W34" s="4" t="s">
        <v>215</v>
      </c>
      <c r="X34" s="12"/>
      <c r="Y34" s="4"/>
      <c r="Z34" s="5"/>
      <c r="AA34" s="5" t="s">
        <v>99</v>
      </c>
      <c r="AB34" s="5"/>
      <c r="AC34" s="5"/>
      <c r="AD34" s="5"/>
      <c r="AE34" s="5"/>
      <c r="AF34" s="137"/>
      <c r="AG34" s="177" t="s">
        <v>125</v>
      </c>
    </row>
    <row r="35" spans="1:41" s="46" customFormat="1" ht="12.75" thickBot="1" x14ac:dyDescent="0.25">
      <c r="A35" s="60" t="s">
        <v>126</v>
      </c>
      <c r="B35" s="68" t="s">
        <v>127</v>
      </c>
      <c r="C35" s="69" t="s">
        <v>104</v>
      </c>
      <c r="D35" s="71">
        <v>2</v>
      </c>
      <c r="E35" s="72">
        <v>10</v>
      </c>
      <c r="F35" s="73">
        <v>10</v>
      </c>
      <c r="G35" s="73">
        <v>10</v>
      </c>
      <c r="H35" s="219">
        <f>SUM(E35:G35)</f>
        <v>30</v>
      </c>
      <c r="I35" s="458">
        <f>(((E35*1.5)*1)+((F35*1)*1)+((G35*1)*1))</f>
        <v>35</v>
      </c>
      <c r="J35" s="101"/>
      <c r="K35" s="9"/>
      <c r="L35" s="5"/>
      <c r="M35" s="5"/>
      <c r="N35" s="5" t="s">
        <v>36</v>
      </c>
      <c r="O35" s="8">
        <v>1</v>
      </c>
      <c r="P35" s="9" t="s">
        <v>55</v>
      </c>
      <c r="Q35" s="138"/>
      <c r="R35" s="139"/>
      <c r="S35" s="83"/>
      <c r="T35" s="84"/>
      <c r="U35" s="138">
        <v>2</v>
      </c>
      <c r="V35" s="139" t="s">
        <v>55</v>
      </c>
      <c r="W35" s="178" t="s">
        <v>37</v>
      </c>
      <c r="X35" s="9" t="s">
        <v>54</v>
      </c>
      <c r="Y35" s="4"/>
      <c r="Z35" s="5"/>
      <c r="AA35" s="5"/>
      <c r="AB35" s="5"/>
      <c r="AC35" s="5"/>
      <c r="AD35" s="5"/>
      <c r="AE35" s="5"/>
      <c r="AF35" s="137" t="s">
        <v>99</v>
      </c>
      <c r="AG35" s="177" t="s">
        <v>128</v>
      </c>
    </row>
    <row r="36" spans="1:41" s="46" customFormat="1" ht="12.75" thickBot="1" x14ac:dyDescent="0.25">
      <c r="A36" s="249" t="s">
        <v>32</v>
      </c>
      <c r="B36" s="22" t="s">
        <v>129</v>
      </c>
      <c r="C36" s="33" t="s">
        <v>104</v>
      </c>
      <c r="D36" s="22">
        <v>2</v>
      </c>
      <c r="E36" s="80"/>
      <c r="F36" s="80">
        <v>20</v>
      </c>
      <c r="G36" s="81"/>
      <c r="H36" s="273">
        <f>SUM(E36:G36)</f>
        <v>20</v>
      </c>
      <c r="I36" s="232">
        <f>(((E36*1.5)*1)+((F36*1)*1)+((G36*1)*1))</f>
        <v>20</v>
      </c>
      <c r="J36" s="457"/>
      <c r="K36" s="32"/>
      <c r="L36" s="32"/>
      <c r="M36" s="32"/>
      <c r="N36" s="32"/>
      <c r="O36" s="21">
        <v>2</v>
      </c>
      <c r="P36" s="19"/>
      <c r="Q36" s="31"/>
      <c r="R36" s="32"/>
      <c r="S36" s="32"/>
      <c r="T36" s="33"/>
      <c r="U36" s="21">
        <v>2</v>
      </c>
      <c r="V36" s="19"/>
      <c r="W36" s="31"/>
      <c r="X36" s="32"/>
      <c r="Y36" s="31"/>
      <c r="Z36" s="32"/>
      <c r="AA36" s="32"/>
      <c r="AB36" s="32"/>
      <c r="AC36" s="32"/>
      <c r="AD36" s="32"/>
      <c r="AE36" s="32"/>
      <c r="AF36" s="146"/>
      <c r="AG36" s="183"/>
      <c r="AO36" s="569" t="s">
        <v>82</v>
      </c>
    </row>
    <row r="37" spans="1:41" s="46" customFormat="1" ht="20.25" customHeight="1" thickBot="1" x14ac:dyDescent="0.25">
      <c r="A37" s="26"/>
      <c r="B37" s="452" t="s">
        <v>252</v>
      </c>
      <c r="D37" s="258">
        <f>SUM(D27:D32,D34:D36)</f>
        <v>28</v>
      </c>
      <c r="E37" s="274">
        <f>SUM(E27:E32,E34:E36)</f>
        <v>141</v>
      </c>
      <c r="F37" s="241">
        <f>SUM(F27:F32,F34:F36)</f>
        <v>149</v>
      </c>
      <c r="G37" s="241">
        <f>SUM(G27:G32,G34:G36)</f>
        <v>20</v>
      </c>
      <c r="H37" s="459">
        <f>SUM(H27:H32,H34:H36)</f>
        <v>310</v>
      </c>
      <c r="I37" s="462">
        <f>SUM(I27:I36)</f>
        <v>380.5</v>
      </c>
      <c r="J37" s="46" t="s">
        <v>216</v>
      </c>
      <c r="O37" s="15"/>
      <c r="U37" s="15"/>
      <c r="AG37" s="275"/>
      <c r="AO37" s="570"/>
    </row>
    <row r="38" spans="1:41" s="46" customFormat="1" ht="45" customHeight="1" thickBot="1" x14ac:dyDescent="0.25">
      <c r="A38" s="26"/>
      <c r="B38" s="191"/>
      <c r="D38" s="15"/>
      <c r="E38" s="15"/>
      <c r="F38" s="15"/>
      <c r="G38" s="15"/>
      <c r="H38" s="194"/>
      <c r="I38" s="194"/>
      <c r="J38" s="15"/>
      <c r="AO38" s="570"/>
    </row>
    <row r="39" spans="1:41" s="46" customFormat="1" ht="21.75" customHeight="1" thickBot="1" x14ac:dyDescent="0.25">
      <c r="B39" s="116" t="s">
        <v>3</v>
      </c>
      <c r="C39" s="116"/>
      <c r="D39" s="117" t="s">
        <v>3</v>
      </c>
      <c r="E39" s="116" t="s">
        <v>3</v>
      </c>
      <c r="F39" s="116"/>
      <c r="G39" s="116"/>
      <c r="H39" s="118" t="s">
        <v>3</v>
      </c>
      <c r="I39" s="118"/>
      <c r="J39" s="119" t="s">
        <v>14</v>
      </c>
      <c r="K39" s="95"/>
      <c r="L39" s="95"/>
      <c r="M39" s="95"/>
      <c r="N39" s="95"/>
      <c r="O39" s="95"/>
      <c r="P39" s="95"/>
      <c r="Q39" s="95"/>
      <c r="R39" s="95"/>
      <c r="S39" s="95"/>
      <c r="T39" s="95"/>
      <c r="U39" s="95"/>
      <c r="V39" s="95"/>
      <c r="W39" s="95"/>
      <c r="X39" s="95"/>
      <c r="Y39" s="554" t="s">
        <v>81</v>
      </c>
      <c r="Z39" s="547"/>
      <c r="AA39" s="547"/>
      <c r="AB39" s="547"/>
      <c r="AC39" s="547"/>
      <c r="AD39" s="547"/>
      <c r="AE39" s="547"/>
      <c r="AF39" s="547"/>
      <c r="AG39" s="571" t="s">
        <v>82</v>
      </c>
      <c r="AO39" s="570" t="s">
        <v>96</v>
      </c>
    </row>
    <row r="40" spans="1:41" s="15" customFormat="1" ht="48" customHeight="1" thickBot="1" x14ac:dyDescent="0.25">
      <c r="A40" s="114" t="s">
        <v>3</v>
      </c>
      <c r="B40" s="115" t="s">
        <v>3</v>
      </c>
      <c r="C40" s="46"/>
      <c r="J40" s="574" t="s">
        <v>15</v>
      </c>
      <c r="K40" s="544"/>
      <c r="L40" s="544"/>
      <c r="M40" s="544"/>
      <c r="N40" s="544"/>
      <c r="O40" s="544"/>
      <c r="P40" s="544"/>
      <c r="Q40" s="575" t="s">
        <v>16</v>
      </c>
      <c r="R40" s="576"/>
      <c r="S40" s="576"/>
      <c r="T40" s="576"/>
      <c r="U40" s="532"/>
      <c r="V40" s="532"/>
      <c r="W40" s="559" t="s">
        <v>83</v>
      </c>
      <c r="X40" s="560"/>
      <c r="Y40" s="131" t="s">
        <v>84</v>
      </c>
      <c r="Z40" s="132" t="s">
        <v>85</v>
      </c>
      <c r="AA40" s="132" t="s">
        <v>86</v>
      </c>
      <c r="AB40" s="132" t="s">
        <v>87</v>
      </c>
      <c r="AC40" s="132" t="s">
        <v>88</v>
      </c>
      <c r="AD40" s="132" t="s">
        <v>89</v>
      </c>
      <c r="AE40" s="132" t="s">
        <v>90</v>
      </c>
      <c r="AF40" s="195" t="s">
        <v>91</v>
      </c>
      <c r="AG40" s="572"/>
      <c r="AO40" s="573"/>
    </row>
    <row r="41" spans="1:41" s="120" customFormat="1" ht="24.75" customHeight="1" x14ac:dyDescent="0.2">
      <c r="A41" s="128" t="s">
        <v>3</v>
      </c>
      <c r="B41" s="277" t="s">
        <v>92</v>
      </c>
      <c r="C41" s="197"/>
      <c r="D41" s="503" t="s">
        <v>93</v>
      </c>
      <c r="E41" s="497" t="s">
        <v>94</v>
      </c>
      <c r="F41" s="498"/>
      <c r="G41" s="499"/>
      <c r="H41" s="550" t="s">
        <v>95</v>
      </c>
      <c r="I41" s="534" t="s">
        <v>251</v>
      </c>
      <c r="J41" s="577" t="s">
        <v>17</v>
      </c>
      <c r="K41" s="523"/>
      <c r="L41" s="523"/>
      <c r="M41" s="523"/>
      <c r="N41" s="578"/>
      <c r="O41" s="522" t="s">
        <v>18</v>
      </c>
      <c r="P41" s="523"/>
      <c r="Q41" s="528" t="s">
        <v>19</v>
      </c>
      <c r="R41" s="529"/>
      <c r="S41" s="529"/>
      <c r="T41" s="529"/>
      <c r="U41" s="524" t="s">
        <v>20</v>
      </c>
      <c r="V41" s="525"/>
      <c r="W41" s="526" t="s">
        <v>21</v>
      </c>
      <c r="X41" s="527"/>
      <c r="Y41" s="131"/>
      <c r="Z41" s="132"/>
      <c r="AA41" s="132"/>
      <c r="AB41" s="132"/>
      <c r="AC41" s="132"/>
      <c r="AD41" s="132"/>
      <c r="AE41" s="132"/>
      <c r="AF41" s="195"/>
      <c r="AG41" s="572"/>
      <c r="AO41" s="121" t="s">
        <v>105</v>
      </c>
    </row>
    <row r="42" spans="1:41" s="14" customFormat="1" ht="15" customHeight="1" x14ac:dyDescent="0.2">
      <c r="A42" s="200"/>
      <c r="B42" s="123"/>
      <c r="C42" s="202"/>
      <c r="D42" s="504"/>
      <c r="E42" s="500"/>
      <c r="F42" s="501"/>
      <c r="G42" s="502"/>
      <c r="H42" s="551"/>
      <c r="I42" s="535"/>
      <c r="J42" s="443" t="s">
        <v>22</v>
      </c>
      <c r="K42" s="288" t="s">
        <v>23</v>
      </c>
      <c r="L42" s="288" t="s">
        <v>56</v>
      </c>
      <c r="M42" s="288" t="s">
        <v>207</v>
      </c>
      <c r="N42" s="288" t="s">
        <v>25</v>
      </c>
      <c r="O42" s="514" t="s">
        <v>22</v>
      </c>
      <c r="P42" s="515"/>
      <c r="Q42" s="138" t="s">
        <v>22</v>
      </c>
      <c r="R42" s="139" t="s">
        <v>23</v>
      </c>
      <c r="S42" s="139" t="s">
        <v>56</v>
      </c>
      <c r="T42" s="139" t="s">
        <v>24</v>
      </c>
      <c r="U42" s="516" t="s">
        <v>22</v>
      </c>
      <c r="V42" s="517"/>
      <c r="W42" s="518" t="s">
        <v>22</v>
      </c>
      <c r="X42" s="519"/>
      <c r="Y42" s="141"/>
      <c r="Z42" s="142"/>
      <c r="AA42" s="142"/>
      <c r="AB42" s="142"/>
      <c r="AC42" s="142"/>
      <c r="AD42" s="142"/>
      <c r="AE42" s="142"/>
      <c r="AF42" s="208"/>
      <c r="AG42" s="540" t="s">
        <v>96</v>
      </c>
      <c r="AO42" s="127" t="s">
        <v>105</v>
      </c>
    </row>
    <row r="43" spans="1:41" s="46" customFormat="1" ht="15" customHeight="1" thickBot="1" x14ac:dyDescent="0.25">
      <c r="A43" s="135" t="s">
        <v>130</v>
      </c>
      <c r="B43" s="122" t="s">
        <v>131</v>
      </c>
      <c r="C43" s="10"/>
      <c r="D43" s="182"/>
      <c r="E43" s="36" t="s">
        <v>0</v>
      </c>
      <c r="F43" s="17" t="s">
        <v>1</v>
      </c>
      <c r="G43" s="17" t="s">
        <v>2</v>
      </c>
      <c r="H43" s="100"/>
      <c r="I43" s="173"/>
      <c r="J43" s="443" t="s">
        <v>27</v>
      </c>
      <c r="K43" s="288" t="s">
        <v>27</v>
      </c>
      <c r="L43" s="288" t="s">
        <v>27</v>
      </c>
      <c r="M43" s="288"/>
      <c r="N43" s="10" t="s">
        <v>27</v>
      </c>
      <c r="O43" s="287" t="s">
        <v>27</v>
      </c>
      <c r="P43" s="288" t="s">
        <v>28</v>
      </c>
      <c r="Q43" s="138" t="s">
        <v>27</v>
      </c>
      <c r="R43" s="139" t="s">
        <v>27</v>
      </c>
      <c r="S43" s="139" t="s">
        <v>27</v>
      </c>
      <c r="T43" s="291" t="s">
        <v>27</v>
      </c>
      <c r="U43" s="138" t="s">
        <v>27</v>
      </c>
      <c r="V43" s="139" t="s">
        <v>28</v>
      </c>
      <c r="W43" s="287" t="s">
        <v>27</v>
      </c>
      <c r="X43" s="288" t="s">
        <v>28</v>
      </c>
      <c r="Y43" s="152"/>
      <c r="Z43" s="153"/>
      <c r="AA43" s="153"/>
      <c r="AB43" s="153"/>
      <c r="AC43" s="153"/>
      <c r="AD43" s="153"/>
      <c r="AE43" s="153"/>
      <c r="AF43" s="213"/>
      <c r="AG43" s="541"/>
      <c r="AO43" s="134"/>
    </row>
    <row r="44" spans="1:41" s="46" customFormat="1" ht="21" customHeight="1" x14ac:dyDescent="0.2">
      <c r="A44" s="60" t="s">
        <v>41</v>
      </c>
      <c r="B44" s="74" t="s">
        <v>132</v>
      </c>
      <c r="C44" s="69" t="s">
        <v>97</v>
      </c>
      <c r="D44" s="60">
        <v>6</v>
      </c>
      <c r="E44" s="59">
        <v>30</v>
      </c>
      <c r="F44" s="27">
        <v>30</v>
      </c>
      <c r="G44" s="27"/>
      <c r="H44" s="324">
        <f>SUM(E44:G44)</f>
        <v>60</v>
      </c>
      <c r="I44" s="158">
        <f>(((E44*1.5)*1)+((F44*1)*1)+((G44*1)*1))</f>
        <v>75</v>
      </c>
      <c r="J44" s="269">
        <v>3</v>
      </c>
      <c r="K44" s="87"/>
      <c r="L44" s="87"/>
      <c r="M44" s="87"/>
      <c r="N44" s="90"/>
      <c r="O44" s="11">
        <v>3</v>
      </c>
      <c r="P44" s="12" t="s">
        <v>55</v>
      </c>
      <c r="Q44" s="169"/>
      <c r="R44" s="170"/>
      <c r="S44" s="88"/>
      <c r="T44" s="278"/>
      <c r="U44" s="169">
        <v>6</v>
      </c>
      <c r="V44" s="170" t="s">
        <v>55</v>
      </c>
      <c r="W44" s="11" t="s">
        <v>40</v>
      </c>
      <c r="X44" s="12" t="s">
        <v>30</v>
      </c>
      <c r="Y44" s="34" t="s">
        <v>3</v>
      </c>
      <c r="Z44" s="87" t="s">
        <v>3</v>
      </c>
      <c r="AA44" s="87" t="s">
        <v>99</v>
      </c>
      <c r="AB44" s="87"/>
      <c r="AC44" s="87"/>
      <c r="AD44" s="87" t="s">
        <v>133</v>
      </c>
      <c r="AE44" s="87"/>
      <c r="AF44" s="222" t="s">
        <v>99</v>
      </c>
      <c r="AG44" s="267" t="s">
        <v>134</v>
      </c>
      <c r="AO44" s="134"/>
    </row>
    <row r="45" spans="1:41" s="46" customFormat="1" ht="24" x14ac:dyDescent="0.2">
      <c r="A45" s="60" t="s">
        <v>42</v>
      </c>
      <c r="B45" s="74" t="s">
        <v>135</v>
      </c>
      <c r="C45" s="69" t="s">
        <v>97</v>
      </c>
      <c r="D45" s="60">
        <v>6</v>
      </c>
      <c r="E45" s="59">
        <v>24</v>
      </c>
      <c r="F45" s="27">
        <v>26</v>
      </c>
      <c r="G45" s="27">
        <v>10</v>
      </c>
      <c r="H45" s="324">
        <f>SUM(E45:G45)</f>
        <v>60</v>
      </c>
      <c r="I45" s="458">
        <f t="shared" ref="I45:I51" si="2">(((E45*1.5)*1)+((F45*1)*1)+((G45*1)*1))</f>
        <v>72</v>
      </c>
      <c r="J45" s="269">
        <v>2</v>
      </c>
      <c r="K45" s="12"/>
      <c r="L45" s="12"/>
      <c r="M45" s="12"/>
      <c r="N45" s="13" t="s">
        <v>36</v>
      </c>
      <c r="O45" s="11">
        <v>3</v>
      </c>
      <c r="P45" s="12" t="s">
        <v>55</v>
      </c>
      <c r="Q45" s="169"/>
      <c r="R45" s="170"/>
      <c r="S45" s="170"/>
      <c r="T45" s="221"/>
      <c r="U45" s="169">
        <v>6</v>
      </c>
      <c r="V45" s="170" t="s">
        <v>55</v>
      </c>
      <c r="W45" s="11" t="s">
        <v>44</v>
      </c>
      <c r="X45" s="12" t="s">
        <v>30</v>
      </c>
      <c r="Y45" s="11" t="s">
        <v>3</v>
      </c>
      <c r="Z45" s="12" t="s">
        <v>3</v>
      </c>
      <c r="AA45" s="12" t="s">
        <v>3</v>
      </c>
      <c r="AB45" s="12" t="s">
        <v>3</v>
      </c>
      <c r="AC45" s="12" t="s">
        <v>3</v>
      </c>
      <c r="AD45" s="12" t="s">
        <v>3</v>
      </c>
      <c r="AE45" s="12" t="s">
        <v>3</v>
      </c>
      <c r="AF45" s="222" t="s">
        <v>99</v>
      </c>
      <c r="AG45" s="177" t="s">
        <v>136</v>
      </c>
      <c r="AO45" s="134"/>
    </row>
    <row r="46" spans="1:41" s="46" customFormat="1" x14ac:dyDescent="0.2">
      <c r="A46" s="60" t="s">
        <v>137</v>
      </c>
      <c r="B46" s="74" t="s">
        <v>138</v>
      </c>
      <c r="C46" s="69" t="s">
        <v>101</v>
      </c>
      <c r="D46" s="60">
        <v>5</v>
      </c>
      <c r="E46" s="59">
        <v>30</v>
      </c>
      <c r="F46" s="27">
        <v>14</v>
      </c>
      <c r="G46" s="27"/>
      <c r="H46" s="324">
        <f>SUM(E46:G46)</f>
        <v>44</v>
      </c>
      <c r="I46" s="458">
        <f t="shared" si="2"/>
        <v>59</v>
      </c>
      <c r="J46" s="443" t="s">
        <v>208</v>
      </c>
      <c r="K46" s="288" t="s">
        <v>208</v>
      </c>
      <c r="L46" s="288" t="s">
        <v>208</v>
      </c>
      <c r="M46" s="288">
        <v>0.8</v>
      </c>
      <c r="N46" s="6"/>
      <c r="O46" s="287">
        <v>2</v>
      </c>
      <c r="P46" s="288" t="s">
        <v>213</v>
      </c>
      <c r="Q46" s="138" t="s">
        <v>209</v>
      </c>
      <c r="R46" s="139" t="s">
        <v>209</v>
      </c>
      <c r="S46" s="265" t="s">
        <v>209</v>
      </c>
      <c r="T46" s="85"/>
      <c r="U46" s="138">
        <v>2</v>
      </c>
      <c r="V46" s="139" t="s">
        <v>213</v>
      </c>
      <c r="W46" s="287" t="s">
        <v>39</v>
      </c>
      <c r="X46" s="5" t="s">
        <v>98</v>
      </c>
      <c r="Y46" s="4"/>
      <c r="Z46" s="5"/>
      <c r="AA46" s="5"/>
      <c r="AB46" s="5"/>
      <c r="AC46" s="5"/>
      <c r="AD46" s="5"/>
      <c r="AE46" s="5"/>
      <c r="AF46" s="137"/>
      <c r="AG46" s="177" t="s">
        <v>139</v>
      </c>
      <c r="AO46" s="134" t="s">
        <v>140</v>
      </c>
    </row>
    <row r="47" spans="1:41" s="46" customFormat="1" x14ac:dyDescent="0.2">
      <c r="A47" s="60" t="s">
        <v>141</v>
      </c>
      <c r="B47" s="59" t="s">
        <v>228</v>
      </c>
      <c r="C47" s="69" t="s">
        <v>97</v>
      </c>
      <c r="D47" s="60">
        <v>5</v>
      </c>
      <c r="E47" s="59">
        <v>30</v>
      </c>
      <c r="F47" s="27">
        <v>14</v>
      </c>
      <c r="G47" s="27"/>
      <c r="H47" s="324">
        <f t="shared" ref="H47:H49" si="3">SUM(E47:G47)</f>
        <v>44</v>
      </c>
      <c r="I47" s="458">
        <f t="shared" si="2"/>
        <v>59</v>
      </c>
      <c r="J47" s="443" t="s">
        <v>212</v>
      </c>
      <c r="K47" s="288" t="s">
        <v>212</v>
      </c>
      <c r="L47" s="288" t="s">
        <v>212</v>
      </c>
      <c r="M47" s="288">
        <v>1</v>
      </c>
      <c r="N47" s="6"/>
      <c r="O47" s="287">
        <v>2.5</v>
      </c>
      <c r="P47" s="288" t="s">
        <v>213</v>
      </c>
      <c r="Q47" s="138" t="s">
        <v>217</v>
      </c>
      <c r="R47" s="139" t="s">
        <v>217</v>
      </c>
      <c r="S47" s="265" t="s">
        <v>217</v>
      </c>
      <c r="T47" s="85"/>
      <c r="U47" s="138">
        <v>2.5</v>
      </c>
      <c r="V47" s="139" t="s">
        <v>213</v>
      </c>
      <c r="W47" s="287" t="s">
        <v>49</v>
      </c>
      <c r="X47" s="5" t="s">
        <v>98</v>
      </c>
      <c r="Y47" s="4"/>
      <c r="Z47" s="5"/>
      <c r="AA47" s="5"/>
      <c r="AB47" s="5"/>
      <c r="AC47" s="5"/>
      <c r="AD47" s="5"/>
      <c r="AE47" s="5"/>
      <c r="AF47" s="137"/>
      <c r="AG47" s="177" t="s">
        <v>142</v>
      </c>
      <c r="AO47" s="134" t="s">
        <v>143</v>
      </c>
    </row>
    <row r="48" spans="1:41" s="46" customFormat="1" ht="24.75" thickBot="1" x14ac:dyDescent="0.25">
      <c r="A48" s="60" t="s">
        <v>43</v>
      </c>
      <c r="B48" s="74" t="s">
        <v>144</v>
      </c>
      <c r="C48" s="69" t="s">
        <v>101</v>
      </c>
      <c r="D48" s="60">
        <v>3</v>
      </c>
      <c r="E48" s="59">
        <v>10</v>
      </c>
      <c r="F48" s="27">
        <v>10</v>
      </c>
      <c r="G48" s="27">
        <v>10</v>
      </c>
      <c r="H48" s="324">
        <f t="shared" si="3"/>
        <v>30</v>
      </c>
      <c r="I48" s="458">
        <f t="shared" si="2"/>
        <v>35</v>
      </c>
      <c r="J48" s="269">
        <v>0.5</v>
      </c>
      <c r="K48" s="5"/>
      <c r="L48" s="5"/>
      <c r="M48" s="5"/>
      <c r="N48" s="13" t="s">
        <v>36</v>
      </c>
      <c r="O48" s="11">
        <v>1.5</v>
      </c>
      <c r="P48" s="12" t="s">
        <v>55</v>
      </c>
      <c r="Q48" s="169"/>
      <c r="R48" s="170"/>
      <c r="S48" s="170"/>
      <c r="T48" s="221"/>
      <c r="U48" s="169">
        <v>3</v>
      </c>
      <c r="V48" s="170" t="s">
        <v>55</v>
      </c>
      <c r="W48" s="11" t="s">
        <v>38</v>
      </c>
      <c r="X48" s="12" t="s">
        <v>30</v>
      </c>
      <c r="Y48" s="11" t="s">
        <v>99</v>
      </c>
      <c r="Z48" s="12" t="s">
        <v>99</v>
      </c>
      <c r="AA48" s="12"/>
      <c r="AB48" s="12" t="s">
        <v>99</v>
      </c>
      <c r="AC48" s="12"/>
      <c r="AD48" s="12" t="s">
        <v>99</v>
      </c>
      <c r="AE48" s="12" t="s">
        <v>99</v>
      </c>
      <c r="AF48" s="222" t="s">
        <v>99</v>
      </c>
      <c r="AG48" s="271" t="s">
        <v>145</v>
      </c>
      <c r="AO48" s="174"/>
    </row>
    <row r="49" spans="1:41" s="310" customFormat="1" x14ac:dyDescent="0.2">
      <c r="A49" s="338" t="s">
        <v>233</v>
      </c>
      <c r="B49" s="312" t="s">
        <v>227</v>
      </c>
      <c r="C49" s="295" t="s">
        <v>101</v>
      </c>
      <c r="D49" s="293">
        <v>4</v>
      </c>
      <c r="E49" s="313">
        <v>10</v>
      </c>
      <c r="F49" s="314">
        <v>10</v>
      </c>
      <c r="G49" s="314">
        <v>12</v>
      </c>
      <c r="H49" s="325">
        <f t="shared" si="3"/>
        <v>32</v>
      </c>
      <c r="I49" s="458">
        <f t="shared" si="2"/>
        <v>37</v>
      </c>
      <c r="J49" s="460">
        <v>2</v>
      </c>
      <c r="K49" s="301"/>
      <c r="L49" s="301"/>
      <c r="M49" s="301"/>
      <c r="N49" s="316"/>
      <c r="O49" s="315">
        <v>2</v>
      </c>
      <c r="P49" s="317" t="s">
        <v>30</v>
      </c>
      <c r="Q49" s="318"/>
      <c r="R49" s="319"/>
      <c r="S49" s="319"/>
      <c r="T49" s="320"/>
      <c r="U49" s="318">
        <v>4</v>
      </c>
      <c r="V49" s="319" t="s">
        <v>30</v>
      </c>
      <c r="W49" s="315" t="s">
        <v>39</v>
      </c>
      <c r="X49" s="317" t="s">
        <v>30</v>
      </c>
      <c r="Y49" s="315"/>
      <c r="Z49" s="317"/>
      <c r="AA49" s="317"/>
      <c r="AB49" s="317"/>
      <c r="AC49" s="317"/>
      <c r="AD49" s="317" t="s">
        <v>99</v>
      </c>
      <c r="AE49" s="317" t="s">
        <v>99</v>
      </c>
      <c r="AF49" s="321" t="s">
        <v>99</v>
      </c>
      <c r="AG49" s="322"/>
      <c r="AO49" s="323"/>
    </row>
    <row r="50" spans="1:41" s="46" customFormat="1" x14ac:dyDescent="0.2">
      <c r="A50" s="175" t="s">
        <v>102</v>
      </c>
      <c r="B50" s="279" t="s">
        <v>103</v>
      </c>
      <c r="C50" s="6"/>
      <c r="D50" s="173"/>
      <c r="E50" s="101"/>
      <c r="F50" s="9"/>
      <c r="G50" s="9"/>
      <c r="H50" s="292"/>
      <c r="I50" s="168">
        <f t="shared" si="2"/>
        <v>0</v>
      </c>
      <c r="J50" s="256"/>
      <c r="K50" s="5"/>
      <c r="L50" s="5"/>
      <c r="M50" s="5"/>
      <c r="N50" s="6"/>
      <c r="O50" s="4"/>
      <c r="P50" s="5"/>
      <c r="Q50" s="82"/>
      <c r="R50" s="83"/>
      <c r="S50" s="83"/>
      <c r="T50" s="85"/>
      <c r="U50" s="82"/>
      <c r="V50" s="83"/>
      <c r="W50" s="4"/>
      <c r="X50" s="5"/>
      <c r="Y50" s="4"/>
      <c r="Z50" s="5"/>
      <c r="AA50" s="5"/>
      <c r="AB50" s="5"/>
      <c r="AC50" s="5"/>
      <c r="AD50" s="5"/>
      <c r="AE50" s="5"/>
      <c r="AF50" s="137"/>
      <c r="AG50" s="177"/>
    </row>
    <row r="51" spans="1:41" s="46" customFormat="1" ht="12.75" thickBot="1" x14ac:dyDescent="0.25">
      <c r="A51" s="60" t="s">
        <v>146</v>
      </c>
      <c r="B51" s="472" t="s">
        <v>147</v>
      </c>
      <c r="C51" s="474" t="s">
        <v>104</v>
      </c>
      <c r="D51" s="60">
        <v>2</v>
      </c>
      <c r="E51" s="59"/>
      <c r="F51" s="27">
        <v>20</v>
      </c>
      <c r="G51" s="27"/>
      <c r="H51" s="324">
        <f>SUM(E51:G51)</f>
        <v>20</v>
      </c>
      <c r="I51" s="461">
        <f t="shared" si="2"/>
        <v>20</v>
      </c>
      <c r="J51" s="210">
        <v>1</v>
      </c>
      <c r="K51" s="32" t="s">
        <v>98</v>
      </c>
      <c r="L51" s="19"/>
      <c r="M51" s="32"/>
      <c r="N51" s="281"/>
      <c r="O51" s="21">
        <v>1</v>
      </c>
      <c r="P51" s="19"/>
      <c r="Q51" s="149">
        <v>1</v>
      </c>
      <c r="R51" s="189"/>
      <c r="S51" s="150" t="s">
        <v>3</v>
      </c>
      <c r="T51" s="150"/>
      <c r="U51" s="149">
        <v>1</v>
      </c>
      <c r="V51" s="150"/>
      <c r="W51" s="31" t="s">
        <v>215</v>
      </c>
      <c r="X51" s="35"/>
      <c r="Y51" s="31"/>
      <c r="Z51" s="32" t="s">
        <v>99</v>
      </c>
      <c r="AA51" s="32"/>
      <c r="AB51" s="32"/>
      <c r="AC51" s="32"/>
      <c r="AD51" s="32"/>
      <c r="AE51" s="32"/>
      <c r="AF51" s="146"/>
      <c r="AG51" s="183"/>
    </row>
    <row r="52" spans="1:41" s="46" customFormat="1" ht="18" customHeight="1" thickBot="1" x14ac:dyDescent="0.25">
      <c r="B52" s="473" t="s">
        <v>253</v>
      </c>
      <c r="C52" s="475"/>
      <c r="D52" s="463">
        <f t="shared" ref="D52:I52" si="4">SUM(D44:D51)</f>
        <v>31</v>
      </c>
      <c r="E52" s="464">
        <f t="shared" si="4"/>
        <v>134</v>
      </c>
      <c r="F52" s="465">
        <f t="shared" si="4"/>
        <v>124</v>
      </c>
      <c r="G52" s="465">
        <f t="shared" si="4"/>
        <v>32</v>
      </c>
      <c r="H52" s="466">
        <f t="shared" si="4"/>
        <v>290</v>
      </c>
      <c r="I52" s="467">
        <f t="shared" si="4"/>
        <v>357</v>
      </c>
      <c r="J52" s="46" t="s">
        <v>216</v>
      </c>
      <c r="AO52" s="570"/>
    </row>
    <row r="53" spans="1:41" s="46" customFormat="1" ht="12.75" thickBot="1" x14ac:dyDescent="0.25">
      <c r="B53" s="468" t="s">
        <v>254</v>
      </c>
      <c r="C53" s="469"/>
      <c r="D53" s="470">
        <f t="shared" ref="D53:I53" si="5">SUM(D37,D52)</f>
        <v>59</v>
      </c>
      <c r="E53" s="470">
        <f t="shared" si="5"/>
        <v>275</v>
      </c>
      <c r="F53" s="470">
        <f t="shared" si="5"/>
        <v>273</v>
      </c>
      <c r="G53" s="470">
        <f t="shared" si="5"/>
        <v>52</v>
      </c>
      <c r="H53" s="470">
        <f t="shared" si="5"/>
        <v>600</v>
      </c>
      <c r="I53" s="471">
        <f t="shared" si="5"/>
        <v>737.5</v>
      </c>
      <c r="J53" s="15"/>
      <c r="AG53" s="275"/>
      <c r="AO53" s="570"/>
    </row>
    <row r="54" spans="1:41" s="46" customFormat="1" ht="21.75" customHeight="1" thickBot="1" x14ac:dyDescent="0.25">
      <c r="D54" s="15"/>
      <c r="F54" s="15"/>
      <c r="G54" s="15"/>
      <c r="H54" s="15"/>
      <c r="I54" s="15"/>
      <c r="J54" s="15"/>
      <c r="AO54" s="570" t="s">
        <v>96</v>
      </c>
    </row>
    <row r="55" spans="1:41" s="15" customFormat="1" ht="51.75" customHeight="1" thickBot="1" x14ac:dyDescent="0.25">
      <c r="A55" s="46"/>
      <c r="B55" s="116" t="s">
        <v>3</v>
      </c>
      <c r="C55" s="116"/>
      <c r="D55" s="117" t="s">
        <v>3</v>
      </c>
      <c r="E55" s="116" t="s">
        <v>3</v>
      </c>
      <c r="F55" s="116"/>
      <c r="G55" s="116"/>
      <c r="H55" s="118" t="s">
        <v>3</v>
      </c>
      <c r="I55" s="118"/>
      <c r="J55" s="276" t="s">
        <v>14</v>
      </c>
      <c r="K55" s="3"/>
      <c r="L55" s="3"/>
      <c r="M55" s="3"/>
      <c r="N55" s="3"/>
      <c r="O55" s="3"/>
      <c r="P55" s="3"/>
      <c r="Q55" s="3"/>
      <c r="R55" s="3"/>
      <c r="S55" s="3"/>
      <c r="T55" s="3"/>
      <c r="U55" s="3"/>
      <c r="V55" s="3"/>
      <c r="W55" s="3"/>
      <c r="X55" s="3"/>
      <c r="Y55" s="554" t="s">
        <v>81</v>
      </c>
      <c r="Z55" s="547"/>
      <c r="AA55" s="547"/>
      <c r="AB55" s="547"/>
      <c r="AC55" s="547"/>
      <c r="AD55" s="547"/>
      <c r="AE55" s="547"/>
      <c r="AF55" s="547"/>
      <c r="AG55" s="571" t="s">
        <v>82</v>
      </c>
      <c r="AO55" s="573"/>
    </row>
    <row r="56" spans="1:41" s="15" customFormat="1" ht="47.25" customHeight="1" thickBot="1" x14ac:dyDescent="0.25">
      <c r="A56" s="114" t="s">
        <v>148</v>
      </c>
      <c r="B56" s="538" t="s">
        <v>247</v>
      </c>
      <c r="C56" s="539"/>
      <c r="D56" s="539"/>
      <c r="E56" s="539"/>
      <c r="F56" s="539"/>
      <c r="G56" s="539"/>
      <c r="H56" s="539"/>
      <c r="I56" s="456"/>
      <c r="J56" s="542" t="s">
        <v>15</v>
      </c>
      <c r="K56" s="543"/>
      <c r="L56" s="543"/>
      <c r="M56" s="543"/>
      <c r="N56" s="543"/>
      <c r="O56" s="544"/>
      <c r="P56" s="544"/>
      <c r="Q56" s="575" t="s">
        <v>16</v>
      </c>
      <c r="R56" s="576"/>
      <c r="S56" s="576"/>
      <c r="T56" s="576"/>
      <c r="U56" s="532"/>
      <c r="V56" s="532"/>
      <c r="W56" s="559" t="s">
        <v>83</v>
      </c>
      <c r="X56" s="560"/>
      <c r="Y56" s="131" t="s">
        <v>84</v>
      </c>
      <c r="Z56" s="132" t="s">
        <v>85</v>
      </c>
      <c r="AA56" s="132" t="s">
        <v>86</v>
      </c>
      <c r="AB56" s="132" t="s">
        <v>87</v>
      </c>
      <c r="AC56" s="132" t="s">
        <v>88</v>
      </c>
      <c r="AD56" s="132" t="s">
        <v>89</v>
      </c>
      <c r="AE56" s="132" t="s">
        <v>90</v>
      </c>
      <c r="AF56" s="195" t="s">
        <v>91</v>
      </c>
      <c r="AG56" s="572"/>
      <c r="AO56" s="121"/>
    </row>
    <row r="57" spans="1:41" s="120" customFormat="1" ht="25.5" customHeight="1" x14ac:dyDescent="0.2">
      <c r="A57" s="128" t="s">
        <v>3</v>
      </c>
      <c r="B57" s="454" t="s">
        <v>92</v>
      </c>
      <c r="C57" s="508"/>
      <c r="D57" s="510" t="s">
        <v>93</v>
      </c>
      <c r="E57" s="511" t="s">
        <v>94</v>
      </c>
      <c r="F57" s="512"/>
      <c r="G57" s="513"/>
      <c r="H57" s="549" t="s">
        <v>95</v>
      </c>
      <c r="I57" s="534" t="s">
        <v>251</v>
      </c>
      <c r="J57" s="579" t="s">
        <v>17</v>
      </c>
      <c r="K57" s="521"/>
      <c r="L57" s="521"/>
      <c r="M57" s="521"/>
      <c r="N57" s="521"/>
      <c r="O57" s="522" t="s">
        <v>18</v>
      </c>
      <c r="P57" s="523"/>
      <c r="Q57" s="528" t="s">
        <v>19</v>
      </c>
      <c r="R57" s="529"/>
      <c r="S57" s="529"/>
      <c r="T57" s="529"/>
      <c r="U57" s="524" t="s">
        <v>20</v>
      </c>
      <c r="V57" s="525"/>
      <c r="W57" s="526" t="s">
        <v>21</v>
      </c>
      <c r="X57" s="527"/>
      <c r="Y57" s="131"/>
      <c r="Z57" s="132"/>
      <c r="AA57" s="132"/>
      <c r="AB57" s="132"/>
      <c r="AC57" s="132"/>
      <c r="AD57" s="132"/>
      <c r="AE57" s="132"/>
      <c r="AF57" s="195"/>
      <c r="AG57" s="572"/>
      <c r="AO57" s="121" t="s">
        <v>105</v>
      </c>
    </row>
    <row r="58" spans="1:41" s="14" customFormat="1" ht="15" customHeight="1" x14ac:dyDescent="0.2">
      <c r="A58" s="200" t="s">
        <v>3</v>
      </c>
      <c r="B58" s="34" t="s">
        <v>3</v>
      </c>
      <c r="C58" s="508"/>
      <c r="D58" s="504"/>
      <c r="E58" s="500"/>
      <c r="F58" s="501"/>
      <c r="G58" s="502"/>
      <c r="H58" s="537"/>
      <c r="I58" s="535"/>
      <c r="J58" s="8" t="s">
        <v>22</v>
      </c>
      <c r="K58" s="9" t="s">
        <v>23</v>
      </c>
      <c r="L58" s="9" t="s">
        <v>56</v>
      </c>
      <c r="M58" s="9" t="s">
        <v>207</v>
      </c>
      <c r="N58" s="9" t="s">
        <v>25</v>
      </c>
      <c r="O58" s="514" t="s">
        <v>22</v>
      </c>
      <c r="P58" s="515"/>
      <c r="Q58" s="138" t="s">
        <v>22</v>
      </c>
      <c r="R58" s="139" t="s">
        <v>23</v>
      </c>
      <c r="S58" s="139" t="s">
        <v>56</v>
      </c>
      <c r="T58" s="139" t="s">
        <v>24</v>
      </c>
      <c r="U58" s="516" t="s">
        <v>22</v>
      </c>
      <c r="V58" s="517"/>
      <c r="W58" s="518" t="s">
        <v>22</v>
      </c>
      <c r="X58" s="519"/>
      <c r="Y58" s="141"/>
      <c r="Z58" s="142"/>
      <c r="AA58" s="142"/>
      <c r="AB58" s="142"/>
      <c r="AC58" s="142"/>
      <c r="AD58" s="142"/>
      <c r="AE58" s="142"/>
      <c r="AF58" s="208"/>
      <c r="AG58" s="540" t="s">
        <v>96</v>
      </c>
      <c r="AO58" s="127" t="s">
        <v>105</v>
      </c>
    </row>
    <row r="59" spans="1:41" s="46" customFormat="1" ht="15" customHeight="1" thickBot="1" x14ac:dyDescent="0.25">
      <c r="A59" s="135" t="s">
        <v>149</v>
      </c>
      <c r="B59" s="283" t="s">
        <v>150</v>
      </c>
      <c r="C59" s="509"/>
      <c r="D59" s="173"/>
      <c r="E59" s="21" t="s">
        <v>0</v>
      </c>
      <c r="F59" s="19" t="s">
        <v>1</v>
      </c>
      <c r="G59" s="19" t="s">
        <v>2</v>
      </c>
      <c r="H59" s="20"/>
      <c r="I59" s="192"/>
      <c r="J59" s="101" t="s">
        <v>27</v>
      </c>
      <c r="K59" s="9" t="s">
        <v>27</v>
      </c>
      <c r="L59" s="9" t="s">
        <v>27</v>
      </c>
      <c r="M59" s="9"/>
      <c r="N59" s="9" t="s">
        <v>27</v>
      </c>
      <c r="O59" s="8" t="s">
        <v>27</v>
      </c>
      <c r="P59" s="9" t="s">
        <v>28</v>
      </c>
      <c r="Q59" s="138" t="s">
        <v>27</v>
      </c>
      <c r="R59" s="139" t="s">
        <v>27</v>
      </c>
      <c r="S59" s="139" t="s">
        <v>27</v>
      </c>
      <c r="T59" s="207" t="s">
        <v>27</v>
      </c>
      <c r="U59" s="138" t="s">
        <v>27</v>
      </c>
      <c r="V59" s="139" t="s">
        <v>28</v>
      </c>
      <c r="W59" s="8" t="s">
        <v>27</v>
      </c>
      <c r="X59" s="9" t="s">
        <v>28</v>
      </c>
      <c r="Y59" s="152"/>
      <c r="Z59" s="153"/>
      <c r="AA59" s="153"/>
      <c r="AB59" s="153"/>
      <c r="AC59" s="153"/>
      <c r="AD59" s="153"/>
      <c r="AE59" s="153"/>
      <c r="AF59" s="213"/>
      <c r="AG59" s="541"/>
      <c r="AO59" s="134"/>
    </row>
    <row r="60" spans="1:41" s="46" customFormat="1" ht="21" customHeight="1" x14ac:dyDescent="0.2">
      <c r="A60" s="60" t="s">
        <v>46</v>
      </c>
      <c r="B60" s="68" t="s">
        <v>10</v>
      </c>
      <c r="C60" s="56" t="s">
        <v>97</v>
      </c>
      <c r="D60" s="60">
        <v>6</v>
      </c>
      <c r="E60" s="77">
        <v>26</v>
      </c>
      <c r="F60" s="57">
        <v>26</v>
      </c>
      <c r="G60" s="58"/>
      <c r="H60" s="219">
        <f>SUM(E60:G60)</f>
        <v>52</v>
      </c>
      <c r="I60" s="158">
        <f>(((E60*1.5)*1)+((F60*1)*1)+((G60*1)*1))</f>
        <v>65</v>
      </c>
      <c r="J60" s="11">
        <v>3</v>
      </c>
      <c r="K60" s="87"/>
      <c r="L60" s="87"/>
      <c r="M60" s="87"/>
      <c r="N60" s="87"/>
      <c r="O60" s="11">
        <v>3</v>
      </c>
      <c r="P60" s="12" t="s">
        <v>55</v>
      </c>
      <c r="Q60" s="169"/>
      <c r="R60" s="170"/>
      <c r="S60" s="88"/>
      <c r="T60" s="278"/>
      <c r="U60" s="169">
        <v>6</v>
      </c>
      <c r="V60" s="170" t="s">
        <v>55</v>
      </c>
      <c r="W60" s="11" t="s">
        <v>40</v>
      </c>
      <c r="X60" s="12" t="s">
        <v>30</v>
      </c>
      <c r="Y60" s="34" t="s">
        <v>3</v>
      </c>
      <c r="Z60" s="87" t="s">
        <v>3</v>
      </c>
      <c r="AA60" s="87"/>
      <c r="AB60" s="87"/>
      <c r="AC60" s="87"/>
      <c r="AD60" s="87" t="s">
        <v>3</v>
      </c>
      <c r="AE60" s="87" t="s">
        <v>3</v>
      </c>
      <c r="AF60" s="137" t="s">
        <v>99</v>
      </c>
      <c r="AG60" s="177" t="s">
        <v>151</v>
      </c>
      <c r="AO60" s="134"/>
    </row>
    <row r="61" spans="1:41" s="46" customFormat="1" ht="12" customHeight="1" x14ac:dyDescent="0.2">
      <c r="A61" s="60" t="s">
        <v>47</v>
      </c>
      <c r="B61" s="68" t="s">
        <v>11</v>
      </c>
      <c r="C61" s="56" t="s">
        <v>97</v>
      </c>
      <c r="D61" s="60">
        <v>6</v>
      </c>
      <c r="E61" s="59">
        <v>26</v>
      </c>
      <c r="F61" s="27">
        <v>26</v>
      </c>
      <c r="G61" s="27"/>
      <c r="H61" s="219">
        <f>SUM(E61:G61)</f>
        <v>52</v>
      </c>
      <c r="I61" s="458">
        <f>(((E61*1.5)*1)+((F61*1)*1)+((G61*1)*1))</f>
        <v>65</v>
      </c>
      <c r="J61" s="11">
        <v>3</v>
      </c>
      <c r="K61" s="12"/>
      <c r="L61" s="12"/>
      <c r="M61" s="12"/>
      <c r="N61" s="12"/>
      <c r="O61" s="11">
        <v>3</v>
      </c>
      <c r="P61" s="12" t="s">
        <v>55</v>
      </c>
      <c r="Q61" s="169"/>
      <c r="R61" s="170"/>
      <c r="S61" s="170"/>
      <c r="T61" s="221"/>
      <c r="U61" s="169">
        <v>6</v>
      </c>
      <c r="V61" s="170" t="s">
        <v>55</v>
      </c>
      <c r="W61" s="11" t="s">
        <v>40</v>
      </c>
      <c r="X61" s="12" t="s">
        <v>30</v>
      </c>
      <c r="Y61" s="11" t="s">
        <v>3</v>
      </c>
      <c r="Z61" s="12" t="s">
        <v>3</v>
      </c>
      <c r="AA61" s="12" t="s">
        <v>3</v>
      </c>
      <c r="AB61" s="12" t="s">
        <v>3</v>
      </c>
      <c r="AC61" s="12" t="s">
        <v>3</v>
      </c>
      <c r="AD61" s="12" t="s">
        <v>3</v>
      </c>
      <c r="AE61" s="12" t="s">
        <v>3</v>
      </c>
      <c r="AF61" s="222" t="s">
        <v>99</v>
      </c>
      <c r="AG61" s="177" t="s">
        <v>152</v>
      </c>
      <c r="AO61" s="134"/>
    </row>
    <row r="62" spans="1:41" s="46" customFormat="1" x14ac:dyDescent="0.2">
      <c r="A62" s="60" t="s">
        <v>153</v>
      </c>
      <c r="B62" s="68" t="s">
        <v>218</v>
      </c>
      <c r="C62" s="56" t="s">
        <v>97</v>
      </c>
      <c r="D62" s="60">
        <v>4</v>
      </c>
      <c r="E62" s="59">
        <v>24</v>
      </c>
      <c r="F62" s="27">
        <v>12</v>
      </c>
      <c r="G62" s="27"/>
      <c r="H62" s="219">
        <f>SUM(E62:G62)</f>
        <v>36</v>
      </c>
      <c r="I62" s="458">
        <f t="shared" ref="I62:I68" si="6">(((E62*1.5)*1)+((F62*1)*1)+((G62*1)*1))</f>
        <v>48</v>
      </c>
      <c r="J62" s="8" t="s">
        <v>208</v>
      </c>
      <c r="K62" s="9" t="s">
        <v>208</v>
      </c>
      <c r="L62" s="9" t="s">
        <v>208</v>
      </c>
      <c r="M62" s="9">
        <v>0.8</v>
      </c>
      <c r="N62" s="5"/>
      <c r="O62" s="8">
        <v>2</v>
      </c>
      <c r="P62" s="5" t="s">
        <v>213</v>
      </c>
      <c r="Q62" s="138" t="s">
        <v>209</v>
      </c>
      <c r="R62" s="139" t="s">
        <v>209</v>
      </c>
      <c r="S62" s="265" t="s">
        <v>209</v>
      </c>
      <c r="T62" s="85"/>
      <c r="U62" s="138">
        <v>2</v>
      </c>
      <c r="V62" s="139" t="s">
        <v>55</v>
      </c>
      <c r="W62" s="8" t="s">
        <v>219</v>
      </c>
      <c r="X62" s="5" t="s">
        <v>98</v>
      </c>
      <c r="Y62" s="4"/>
      <c r="Z62" s="5"/>
      <c r="AA62" s="5"/>
      <c r="AB62" s="5"/>
      <c r="AC62" s="5"/>
      <c r="AD62" s="5"/>
      <c r="AE62" s="5"/>
      <c r="AF62" s="137"/>
      <c r="AG62" s="177" t="s">
        <v>154</v>
      </c>
      <c r="AO62" s="134" t="s">
        <v>140</v>
      </c>
    </row>
    <row r="63" spans="1:41" s="46" customFormat="1" x14ac:dyDescent="0.2">
      <c r="A63" s="60" t="s">
        <v>155</v>
      </c>
      <c r="B63" s="68" t="s">
        <v>156</v>
      </c>
      <c r="C63" s="56" t="s">
        <v>101</v>
      </c>
      <c r="D63" s="60">
        <v>4</v>
      </c>
      <c r="E63" s="59">
        <v>24</v>
      </c>
      <c r="F63" s="27">
        <v>12</v>
      </c>
      <c r="G63" s="27"/>
      <c r="H63" s="219">
        <f t="shared" ref="H63:H64" si="7">SUM(E63:G63)</f>
        <v>36</v>
      </c>
      <c r="I63" s="458">
        <f t="shared" si="6"/>
        <v>48</v>
      </c>
      <c r="J63" s="8">
        <v>1.6</v>
      </c>
      <c r="K63" s="9" t="s">
        <v>3</v>
      </c>
      <c r="L63" s="9" t="s">
        <v>3</v>
      </c>
      <c r="M63" s="9">
        <v>0.8</v>
      </c>
      <c r="N63" s="5"/>
      <c r="O63" s="8">
        <v>1.6</v>
      </c>
      <c r="P63" s="5" t="s">
        <v>55</v>
      </c>
      <c r="Q63" s="138">
        <v>2</v>
      </c>
      <c r="R63" s="139" t="s">
        <v>3</v>
      </c>
      <c r="S63" s="265"/>
      <c r="T63" s="85"/>
      <c r="U63" s="138">
        <v>2</v>
      </c>
      <c r="V63" s="139" t="s">
        <v>55</v>
      </c>
      <c r="W63" s="8" t="s">
        <v>39</v>
      </c>
      <c r="X63" s="5" t="s">
        <v>98</v>
      </c>
      <c r="Y63" s="4"/>
      <c r="Z63" s="5"/>
      <c r="AA63" s="5"/>
      <c r="AB63" s="5"/>
      <c r="AC63" s="5"/>
      <c r="AD63" s="5"/>
      <c r="AE63" s="5"/>
      <c r="AF63" s="137"/>
      <c r="AG63" s="177" t="s">
        <v>154</v>
      </c>
      <c r="AO63" s="134" t="s">
        <v>143</v>
      </c>
    </row>
    <row r="64" spans="1:41" s="46" customFormat="1" ht="12.75" thickBot="1" x14ac:dyDescent="0.25">
      <c r="A64" s="60" t="s">
        <v>157</v>
      </c>
      <c r="B64" s="23" t="s">
        <v>220</v>
      </c>
      <c r="C64" s="56" t="s">
        <v>101</v>
      </c>
      <c r="D64" s="60">
        <v>4</v>
      </c>
      <c r="E64" s="59">
        <v>24</v>
      </c>
      <c r="F64" s="27">
        <v>12</v>
      </c>
      <c r="G64" s="27"/>
      <c r="H64" s="219">
        <f t="shared" si="7"/>
        <v>36</v>
      </c>
      <c r="I64" s="458">
        <f t="shared" si="6"/>
        <v>48</v>
      </c>
      <c r="J64" s="8" t="s">
        <v>208</v>
      </c>
      <c r="K64" s="9" t="s">
        <v>208</v>
      </c>
      <c r="L64" s="9" t="s">
        <v>208</v>
      </c>
      <c r="M64" s="9">
        <v>0.8</v>
      </c>
      <c r="N64" s="5"/>
      <c r="O64" s="8">
        <v>2</v>
      </c>
      <c r="P64" s="5" t="s">
        <v>55</v>
      </c>
      <c r="Q64" s="138" t="s">
        <v>209</v>
      </c>
      <c r="R64" s="139" t="s">
        <v>209</v>
      </c>
      <c r="S64" s="83" t="s">
        <v>209</v>
      </c>
      <c r="T64" s="85"/>
      <c r="U64" s="138">
        <v>2</v>
      </c>
      <c r="V64" s="139" t="s">
        <v>55</v>
      </c>
      <c r="W64" s="8" t="s">
        <v>39</v>
      </c>
      <c r="X64" s="5" t="s">
        <v>98</v>
      </c>
      <c r="Y64" s="4"/>
      <c r="Z64" s="5"/>
      <c r="AA64" s="5"/>
      <c r="AB64" s="5"/>
      <c r="AC64" s="5"/>
      <c r="AD64" s="5"/>
      <c r="AE64" s="5"/>
      <c r="AF64" s="137"/>
      <c r="AG64" s="177" t="s">
        <v>158</v>
      </c>
      <c r="AO64" s="174"/>
    </row>
    <row r="65" spans="1:42" s="46" customFormat="1" x14ac:dyDescent="0.2">
      <c r="A65" s="175" t="s">
        <v>102</v>
      </c>
      <c r="B65" s="224" t="s">
        <v>103</v>
      </c>
      <c r="C65" s="137"/>
      <c r="D65" s="173"/>
      <c r="E65" s="101"/>
      <c r="F65" s="9"/>
      <c r="G65" s="9"/>
      <c r="H65" s="10"/>
      <c r="I65" s="458" t="s">
        <v>3</v>
      </c>
      <c r="J65" s="4"/>
      <c r="K65" s="5"/>
      <c r="L65" s="5"/>
      <c r="M65" s="5"/>
      <c r="N65" s="5"/>
      <c r="O65" s="4"/>
      <c r="P65" s="5"/>
      <c r="Q65" s="82"/>
      <c r="R65" s="83"/>
      <c r="S65" s="83"/>
      <c r="T65" s="85"/>
      <c r="U65" s="82"/>
      <c r="V65" s="83"/>
      <c r="W65" s="256"/>
      <c r="X65" s="5"/>
      <c r="Y65" s="4"/>
      <c r="Z65" s="5"/>
      <c r="AA65" s="5"/>
      <c r="AB65" s="5"/>
      <c r="AC65" s="5"/>
      <c r="AD65" s="5"/>
      <c r="AE65" s="5"/>
      <c r="AF65" s="137"/>
      <c r="AG65" s="177"/>
    </row>
    <row r="66" spans="1:42" s="46" customFormat="1" ht="12.75" thickBot="1" x14ac:dyDescent="0.25">
      <c r="A66" s="60" t="s">
        <v>159</v>
      </c>
      <c r="B66" s="23" t="s">
        <v>160</v>
      </c>
      <c r="C66" s="56" t="s">
        <v>104</v>
      </c>
      <c r="D66" s="70">
        <v>2</v>
      </c>
      <c r="E66" s="24"/>
      <c r="F66" s="25">
        <v>20</v>
      </c>
      <c r="G66" s="25"/>
      <c r="H66" s="226">
        <f>SUM(E66:G66)</f>
        <v>20</v>
      </c>
      <c r="I66" s="458">
        <f t="shared" si="6"/>
        <v>20</v>
      </c>
      <c r="J66" s="4">
        <v>1</v>
      </c>
      <c r="K66" s="5" t="s">
        <v>98</v>
      </c>
      <c r="L66" s="9"/>
      <c r="M66" s="9"/>
      <c r="N66" s="9"/>
      <c r="O66" s="8">
        <v>1</v>
      </c>
      <c r="P66" s="9"/>
      <c r="Q66" s="138">
        <v>1</v>
      </c>
      <c r="R66" s="83"/>
      <c r="S66" s="139"/>
      <c r="T66" s="207" t="s">
        <v>3</v>
      </c>
      <c r="U66" s="138">
        <v>1</v>
      </c>
      <c r="V66" s="139" t="s">
        <v>55</v>
      </c>
      <c r="W66" s="4" t="s">
        <v>215</v>
      </c>
      <c r="X66" s="12"/>
      <c r="Y66" s="4"/>
      <c r="Z66" s="5"/>
      <c r="AA66" s="5" t="s">
        <v>99</v>
      </c>
      <c r="AB66" s="5"/>
      <c r="AC66" s="5"/>
      <c r="AD66" s="5"/>
      <c r="AE66" s="5"/>
      <c r="AF66" s="137"/>
      <c r="AG66" s="177" t="s">
        <v>161</v>
      </c>
    </row>
    <row r="67" spans="1:42" s="310" customFormat="1" ht="22.5" customHeight="1" x14ac:dyDescent="0.2">
      <c r="A67" s="448" t="s">
        <v>234</v>
      </c>
      <c r="B67" s="294" t="s">
        <v>8</v>
      </c>
      <c r="C67" s="326" t="s">
        <v>104</v>
      </c>
      <c r="D67" s="327">
        <v>4</v>
      </c>
      <c r="E67" s="328">
        <v>16</v>
      </c>
      <c r="F67" s="329">
        <v>16</v>
      </c>
      <c r="G67" s="329"/>
      <c r="H67" s="330">
        <f>SUM(E67:G67)</f>
        <v>32</v>
      </c>
      <c r="I67" s="458">
        <f t="shared" si="6"/>
        <v>40</v>
      </c>
      <c r="J67" s="303">
        <v>2</v>
      </c>
      <c r="K67" s="302">
        <v>2</v>
      </c>
      <c r="L67" s="317"/>
      <c r="M67" s="317"/>
      <c r="N67" s="301"/>
      <c r="O67" s="315" t="s">
        <v>3</v>
      </c>
      <c r="P67" s="302" t="s">
        <v>3</v>
      </c>
      <c r="Q67" s="304">
        <v>2</v>
      </c>
      <c r="R67" s="305">
        <v>2</v>
      </c>
      <c r="S67" s="331"/>
      <c r="T67" s="332"/>
      <c r="U67" s="318" t="s">
        <v>3</v>
      </c>
      <c r="V67" s="305" t="s">
        <v>3</v>
      </c>
      <c r="W67" s="303" t="s">
        <v>39</v>
      </c>
      <c r="X67" s="302" t="s">
        <v>54</v>
      </c>
      <c r="Y67" s="307"/>
      <c r="Z67" s="301"/>
      <c r="AA67" s="301" t="s">
        <v>3</v>
      </c>
      <c r="AB67" s="301" t="s">
        <v>3</v>
      </c>
      <c r="AC67" s="301"/>
      <c r="AD67" s="301"/>
      <c r="AE67" s="301" t="s">
        <v>99</v>
      </c>
      <c r="AF67" s="308"/>
      <c r="AG67" s="309" t="s">
        <v>162</v>
      </c>
      <c r="AH67" s="333"/>
      <c r="AI67" s="333"/>
      <c r="AJ67" s="333"/>
      <c r="AK67" s="333"/>
      <c r="AL67" s="333"/>
      <c r="AM67" s="333"/>
      <c r="AN67" s="333"/>
      <c r="AO67" s="569" t="s">
        <v>82</v>
      </c>
    </row>
    <row r="68" spans="1:42" s="46" customFormat="1" ht="18.75" customHeight="1" thickBot="1" x14ac:dyDescent="0.25">
      <c r="A68" s="249" t="s">
        <v>33</v>
      </c>
      <c r="B68" s="22" t="s">
        <v>129</v>
      </c>
      <c r="C68" s="284" t="s">
        <v>104</v>
      </c>
      <c r="D68" s="75">
        <v>2</v>
      </c>
      <c r="E68" s="76"/>
      <c r="F68" s="80">
        <v>20</v>
      </c>
      <c r="G68" s="80"/>
      <c r="H68" s="273">
        <f>SUM(E68:G68)</f>
        <v>20</v>
      </c>
      <c r="I68" s="461">
        <f t="shared" si="6"/>
        <v>20</v>
      </c>
      <c r="J68" s="31"/>
      <c r="K68" s="32"/>
      <c r="L68" s="32"/>
      <c r="M68" s="32"/>
      <c r="N68" s="32"/>
      <c r="O68" s="280">
        <v>2</v>
      </c>
      <c r="P68" s="19"/>
      <c r="Q68" s="188" t="s">
        <v>3</v>
      </c>
      <c r="R68" s="189"/>
      <c r="S68" s="189"/>
      <c r="T68" s="253"/>
      <c r="U68" s="282">
        <v>2</v>
      </c>
      <c r="V68" s="150"/>
      <c r="W68" s="31"/>
      <c r="X68" s="32"/>
      <c r="Y68" s="31"/>
      <c r="Z68" s="32"/>
      <c r="AA68" s="32"/>
      <c r="AB68" s="32"/>
      <c r="AC68" s="32"/>
      <c r="AD68" s="32"/>
      <c r="AE68" s="32"/>
      <c r="AF68" s="146"/>
      <c r="AG68" s="183"/>
      <c r="AO68" s="570"/>
    </row>
    <row r="69" spans="1:42" s="46" customFormat="1" ht="16.5" customHeight="1" thickBot="1" x14ac:dyDescent="0.25">
      <c r="A69" s="26"/>
      <c r="B69" s="476" t="s">
        <v>255</v>
      </c>
      <c r="C69" s="475"/>
      <c r="D69" s="192">
        <f>SUM(D60:D64,D66:D68)</f>
        <v>32</v>
      </c>
      <c r="E69" s="285">
        <f>SUM(E60:E64,E66:E68)</f>
        <v>140</v>
      </c>
      <c r="F69" s="112">
        <f>SUM(F60:F64,F66:F68)</f>
        <v>144</v>
      </c>
      <c r="G69" s="112">
        <f>SUM(G60:G64,G66:G68)</f>
        <v>0</v>
      </c>
      <c r="H69" s="99">
        <f>SUM(H60:H64,H67:H68)</f>
        <v>264</v>
      </c>
      <c r="I69" s="462">
        <f>SUM(I60:I68)</f>
        <v>354</v>
      </c>
      <c r="J69" s="46" t="s">
        <v>216</v>
      </c>
      <c r="O69" s="15"/>
      <c r="U69" s="15"/>
      <c r="AG69" s="275"/>
      <c r="AO69" s="570"/>
    </row>
    <row r="70" spans="1:42" s="46" customFormat="1" ht="21.75" customHeight="1" thickBot="1" x14ac:dyDescent="0.25">
      <c r="A70" s="26"/>
      <c r="B70" s="191"/>
      <c r="D70" s="15"/>
      <c r="E70" s="15"/>
      <c r="F70" s="15"/>
      <c r="G70" s="15"/>
      <c r="H70" s="194"/>
      <c r="I70" s="194"/>
      <c r="J70" s="15"/>
      <c r="AO70" s="570" t="s">
        <v>96</v>
      </c>
    </row>
    <row r="71" spans="1:42" s="15" customFormat="1" ht="12.75" customHeight="1" thickBot="1" x14ac:dyDescent="0.25">
      <c r="A71" s="46"/>
      <c r="B71" s="116" t="s">
        <v>3</v>
      </c>
      <c r="C71" s="116"/>
      <c r="D71" s="117" t="s">
        <v>3</v>
      </c>
      <c r="E71" s="116" t="s">
        <v>3</v>
      </c>
      <c r="F71" s="116"/>
      <c r="G71" s="116"/>
      <c r="H71" s="118" t="s">
        <v>3</v>
      </c>
      <c r="I71" s="118"/>
      <c r="J71" s="276" t="s">
        <v>14</v>
      </c>
      <c r="K71" s="3"/>
      <c r="L71" s="3"/>
      <c r="M71" s="3"/>
      <c r="N71" s="3"/>
      <c r="O71" s="3"/>
      <c r="P71" s="3"/>
      <c r="Q71" s="3"/>
      <c r="R71" s="3"/>
      <c r="S71" s="3"/>
      <c r="T71" s="3"/>
      <c r="U71" s="3"/>
      <c r="V71" s="3"/>
      <c r="W71" s="3"/>
      <c r="X71" s="119"/>
      <c r="Y71" s="334" t="s">
        <v>3</v>
      </c>
      <c r="Z71" s="547" t="s">
        <v>81</v>
      </c>
      <c r="AA71" s="547"/>
      <c r="AB71" s="547"/>
      <c r="AC71" s="547"/>
      <c r="AD71" s="547"/>
      <c r="AE71" s="547"/>
      <c r="AF71" s="548"/>
      <c r="AG71" s="289" t="s">
        <v>82</v>
      </c>
      <c r="AO71" s="573"/>
    </row>
    <row r="72" spans="1:42" s="120" customFormat="1" ht="51" customHeight="1" thickBot="1" x14ac:dyDescent="0.25">
      <c r="A72" s="114" t="s">
        <v>3</v>
      </c>
      <c r="B72" s="115" t="s">
        <v>3</v>
      </c>
      <c r="C72" s="46"/>
      <c r="D72" s="15"/>
      <c r="E72" s="15"/>
      <c r="F72" s="15"/>
      <c r="G72" s="15"/>
      <c r="H72" s="15"/>
      <c r="I72" s="15"/>
      <c r="J72" s="542" t="s">
        <v>15</v>
      </c>
      <c r="K72" s="543"/>
      <c r="L72" s="543"/>
      <c r="M72" s="543"/>
      <c r="N72" s="543"/>
      <c r="O72" s="544"/>
      <c r="P72" s="544"/>
      <c r="Q72" s="531" t="s">
        <v>16</v>
      </c>
      <c r="R72" s="532"/>
      <c r="S72" s="532"/>
      <c r="T72" s="532"/>
      <c r="U72" s="532"/>
      <c r="V72" s="532"/>
      <c r="W72" s="533"/>
      <c r="X72" s="545" t="s">
        <v>83</v>
      </c>
      <c r="Y72" s="546"/>
      <c r="Z72" s="131" t="s">
        <v>84</v>
      </c>
      <c r="AA72" s="132" t="s">
        <v>85</v>
      </c>
      <c r="AB72" s="132" t="s">
        <v>86</v>
      </c>
      <c r="AC72" s="132" t="s">
        <v>87</v>
      </c>
      <c r="AD72" s="132" t="s">
        <v>88</v>
      </c>
      <c r="AE72" s="132" t="s">
        <v>89</v>
      </c>
      <c r="AF72" s="132" t="s">
        <v>90</v>
      </c>
      <c r="AG72" s="133" t="s">
        <v>91</v>
      </c>
      <c r="AH72" s="290"/>
      <c r="AP72" s="121" t="s">
        <v>105</v>
      </c>
    </row>
    <row r="73" spans="1:42" s="14" customFormat="1" ht="23.25" customHeight="1" x14ac:dyDescent="0.2">
      <c r="A73" s="128" t="s">
        <v>3</v>
      </c>
      <c r="B73" s="505" t="s">
        <v>92</v>
      </c>
      <c r="C73" s="507"/>
      <c r="D73" s="503" t="s">
        <v>93</v>
      </c>
      <c r="E73" s="497" t="s">
        <v>94</v>
      </c>
      <c r="F73" s="498"/>
      <c r="G73" s="499"/>
      <c r="H73" s="536" t="s">
        <v>95</v>
      </c>
      <c r="I73" s="534" t="s">
        <v>251</v>
      </c>
      <c r="J73" s="520" t="s">
        <v>17</v>
      </c>
      <c r="K73" s="521"/>
      <c r="L73" s="521"/>
      <c r="M73" s="521"/>
      <c r="N73" s="521"/>
      <c r="O73" s="522" t="s">
        <v>18</v>
      </c>
      <c r="P73" s="523"/>
      <c r="Q73" s="528" t="s">
        <v>19</v>
      </c>
      <c r="R73" s="529"/>
      <c r="S73" s="529"/>
      <c r="T73" s="529"/>
      <c r="U73" s="530"/>
      <c r="V73" s="524" t="s">
        <v>20</v>
      </c>
      <c r="W73" s="525"/>
      <c r="X73" s="526" t="s">
        <v>21</v>
      </c>
      <c r="Y73" s="527"/>
      <c r="Z73" s="131"/>
      <c r="AA73" s="132"/>
      <c r="AB73" s="132"/>
      <c r="AC73" s="132"/>
      <c r="AD73" s="132"/>
      <c r="AE73" s="132"/>
      <c r="AF73" s="132"/>
      <c r="AG73" s="133"/>
      <c r="AH73" s="290"/>
      <c r="AP73" s="127" t="s">
        <v>105</v>
      </c>
    </row>
    <row r="74" spans="1:42" s="46" customFormat="1" ht="15" customHeight="1" x14ac:dyDescent="0.2">
      <c r="A74" s="200"/>
      <c r="B74" s="506"/>
      <c r="C74" s="508"/>
      <c r="D74" s="504"/>
      <c r="E74" s="500"/>
      <c r="F74" s="501"/>
      <c r="G74" s="502"/>
      <c r="H74" s="537"/>
      <c r="I74" s="535"/>
      <c r="J74" s="8" t="s">
        <v>22</v>
      </c>
      <c r="K74" s="9" t="s">
        <v>23</v>
      </c>
      <c r="L74" s="9" t="s">
        <v>56</v>
      </c>
      <c r="M74" s="9" t="s">
        <v>207</v>
      </c>
      <c r="N74" s="9" t="s">
        <v>25</v>
      </c>
      <c r="O74" s="514" t="s">
        <v>22</v>
      </c>
      <c r="P74" s="515"/>
      <c r="Q74" s="138" t="s">
        <v>22</v>
      </c>
      <c r="R74" s="139" t="s">
        <v>23</v>
      </c>
      <c r="S74" s="139" t="s">
        <v>56</v>
      </c>
      <c r="T74" s="139" t="s">
        <v>25</v>
      </c>
      <c r="U74" s="139" t="s">
        <v>24</v>
      </c>
      <c r="V74" s="516" t="s">
        <v>22</v>
      </c>
      <c r="W74" s="517"/>
      <c r="X74" s="518" t="s">
        <v>22</v>
      </c>
      <c r="Y74" s="519"/>
      <c r="Z74" s="141"/>
      <c r="AA74" s="142"/>
      <c r="AB74" s="142"/>
      <c r="AC74" s="142"/>
      <c r="AD74" s="142"/>
      <c r="AE74" s="142"/>
      <c r="AF74" s="142"/>
      <c r="AG74" s="143"/>
      <c r="AH74" s="540" t="s">
        <v>96</v>
      </c>
      <c r="AP74" s="134"/>
    </row>
    <row r="75" spans="1:42" s="46" customFormat="1" ht="21" customHeight="1" thickBot="1" x14ac:dyDescent="0.25">
      <c r="A75" s="135" t="s">
        <v>163</v>
      </c>
      <c r="B75" s="122" t="s">
        <v>164</v>
      </c>
      <c r="C75" s="509"/>
      <c r="D75" s="173"/>
      <c r="E75" s="21" t="s">
        <v>0</v>
      </c>
      <c r="F75" s="19" t="s">
        <v>1</v>
      </c>
      <c r="G75" s="19" t="s">
        <v>2</v>
      </c>
      <c r="H75" s="20"/>
      <c r="I75" s="451"/>
      <c r="J75" s="8" t="s">
        <v>27</v>
      </c>
      <c r="K75" s="9" t="s">
        <v>27</v>
      </c>
      <c r="L75" s="9" t="s">
        <v>27</v>
      </c>
      <c r="M75" s="9"/>
      <c r="N75" s="9" t="s">
        <v>27</v>
      </c>
      <c r="O75" s="8" t="s">
        <v>27</v>
      </c>
      <c r="P75" s="9" t="s">
        <v>28</v>
      </c>
      <c r="Q75" s="138" t="s">
        <v>27</v>
      </c>
      <c r="R75" s="139" t="s">
        <v>27</v>
      </c>
      <c r="S75" s="139" t="s">
        <v>27</v>
      </c>
      <c r="T75" s="291"/>
      <c r="U75" s="207" t="s">
        <v>27</v>
      </c>
      <c r="V75" s="138" t="s">
        <v>27</v>
      </c>
      <c r="W75" s="139" t="s">
        <v>28</v>
      </c>
      <c r="X75" s="8" t="s">
        <v>27</v>
      </c>
      <c r="Y75" s="9" t="s">
        <v>28</v>
      </c>
      <c r="Z75" s="152"/>
      <c r="AA75" s="153"/>
      <c r="AB75" s="153"/>
      <c r="AC75" s="153"/>
      <c r="AD75" s="153"/>
      <c r="AE75" s="153"/>
      <c r="AF75" s="153"/>
      <c r="AG75" s="154"/>
      <c r="AH75" s="541"/>
      <c r="AP75" s="134"/>
    </row>
    <row r="76" spans="1:42" s="46" customFormat="1" ht="15" customHeight="1" x14ac:dyDescent="0.2">
      <c r="A76" s="60" t="s">
        <v>165</v>
      </c>
      <c r="B76" s="74" t="s">
        <v>221</v>
      </c>
      <c r="C76" s="69" t="s">
        <v>97</v>
      </c>
      <c r="D76" s="78">
        <v>4</v>
      </c>
      <c r="E76" s="62">
        <v>24</v>
      </c>
      <c r="F76" s="63">
        <v>12</v>
      </c>
      <c r="G76" s="63" t="s">
        <v>3</v>
      </c>
      <c r="H76" s="214">
        <f>SUM(E76:G76)</f>
        <v>36</v>
      </c>
      <c r="I76" s="158">
        <v>48</v>
      </c>
      <c r="J76" s="11" t="s">
        <v>208</v>
      </c>
      <c r="K76" s="12" t="s">
        <v>208</v>
      </c>
      <c r="L76" s="12" t="s">
        <v>208</v>
      </c>
      <c r="M76" s="12">
        <v>0.8</v>
      </c>
      <c r="N76" s="87"/>
      <c r="O76" s="11">
        <v>2</v>
      </c>
      <c r="P76" s="5" t="s">
        <v>31</v>
      </c>
      <c r="Q76" s="169" t="s">
        <v>209</v>
      </c>
      <c r="R76" s="170" t="s">
        <v>209</v>
      </c>
      <c r="S76" s="170" t="s">
        <v>209</v>
      </c>
      <c r="T76" s="221"/>
      <c r="U76" s="221"/>
      <c r="V76" s="169">
        <v>2</v>
      </c>
      <c r="W76" s="170" t="s">
        <v>31</v>
      </c>
      <c r="X76" s="11" t="s">
        <v>39</v>
      </c>
      <c r="Y76" s="5" t="s">
        <v>98</v>
      </c>
      <c r="Z76" s="34" t="s">
        <v>3</v>
      </c>
      <c r="AA76" s="87" t="s">
        <v>99</v>
      </c>
      <c r="AB76" s="87"/>
      <c r="AC76" s="87"/>
      <c r="AD76" s="87"/>
      <c r="AE76" s="87" t="s">
        <v>99</v>
      </c>
      <c r="AF76" s="87" t="s">
        <v>99</v>
      </c>
      <c r="AG76" s="6" t="s">
        <v>3</v>
      </c>
      <c r="AH76" s="267" t="s">
        <v>166</v>
      </c>
      <c r="AP76" s="134"/>
    </row>
    <row r="77" spans="1:42" s="46" customFormat="1" x14ac:dyDescent="0.2">
      <c r="A77" s="60" t="s">
        <v>167</v>
      </c>
      <c r="B77" s="74" t="s">
        <v>222</v>
      </c>
      <c r="C77" s="69" t="s">
        <v>97</v>
      </c>
      <c r="D77" s="60">
        <v>4</v>
      </c>
      <c r="E77" s="59">
        <v>30</v>
      </c>
      <c r="F77" s="27">
        <v>12</v>
      </c>
      <c r="G77" s="27"/>
      <c r="H77" s="219">
        <f>SUM(E77:G77)</f>
        <v>42</v>
      </c>
      <c r="I77" s="458">
        <f>(((E77*1.5)*1)+((F77*1)*1)+((G77*1)*1))</f>
        <v>57</v>
      </c>
      <c r="J77" s="11">
        <v>2</v>
      </c>
      <c r="K77" s="12"/>
      <c r="L77" s="12"/>
      <c r="M77" s="12">
        <v>1</v>
      </c>
      <c r="N77" s="12"/>
      <c r="O77" s="11">
        <v>2</v>
      </c>
      <c r="P77" s="5" t="s">
        <v>31</v>
      </c>
      <c r="Q77" s="169">
        <v>2.5</v>
      </c>
      <c r="R77" s="170"/>
      <c r="S77" s="170"/>
      <c r="T77" s="221"/>
      <c r="U77" s="221"/>
      <c r="V77" s="169">
        <v>2.5</v>
      </c>
      <c r="W77" s="170" t="s">
        <v>31</v>
      </c>
      <c r="X77" s="11" t="s">
        <v>49</v>
      </c>
      <c r="Y77" s="5" t="s">
        <v>98</v>
      </c>
      <c r="Z77" s="11" t="s">
        <v>3</v>
      </c>
      <c r="AA77" s="12" t="s">
        <v>99</v>
      </c>
      <c r="AB77" s="12" t="s">
        <v>3</v>
      </c>
      <c r="AC77" s="12" t="s">
        <v>3</v>
      </c>
      <c r="AD77" s="12" t="s">
        <v>3</v>
      </c>
      <c r="AE77" s="12" t="s">
        <v>99</v>
      </c>
      <c r="AF77" s="12" t="s">
        <v>99</v>
      </c>
      <c r="AG77" s="13" t="s">
        <v>3</v>
      </c>
      <c r="AH77" s="267" t="s">
        <v>166</v>
      </c>
      <c r="AP77" s="134"/>
    </row>
    <row r="78" spans="1:42" s="46" customFormat="1" ht="15.75" customHeight="1" x14ac:dyDescent="0.2">
      <c r="A78" s="60" t="s">
        <v>168</v>
      </c>
      <c r="B78" s="59" t="s">
        <v>169</v>
      </c>
      <c r="C78" s="69" t="s">
        <v>97</v>
      </c>
      <c r="D78" s="60">
        <v>4</v>
      </c>
      <c r="E78" s="59">
        <v>30</v>
      </c>
      <c r="F78" s="27">
        <v>12</v>
      </c>
      <c r="G78" s="27"/>
      <c r="H78" s="219">
        <f>SUM(E78:G78)</f>
        <v>42</v>
      </c>
      <c r="I78" s="168">
        <f>(((E78*1.5)*1)+((F78*1)*1)+((G78*1)*1))</f>
        <v>57</v>
      </c>
      <c r="J78" s="8" t="s">
        <v>212</v>
      </c>
      <c r="K78" s="9" t="s">
        <v>212</v>
      </c>
      <c r="L78" s="9" t="s">
        <v>212</v>
      </c>
      <c r="M78" s="9">
        <v>1</v>
      </c>
      <c r="N78" s="5"/>
      <c r="O78" s="8">
        <v>2.5</v>
      </c>
      <c r="P78" s="5" t="s">
        <v>31</v>
      </c>
      <c r="Q78" s="138" t="s">
        <v>217</v>
      </c>
      <c r="R78" s="139" t="s">
        <v>217</v>
      </c>
      <c r="S78" s="170" t="s">
        <v>217</v>
      </c>
      <c r="T78" s="221"/>
      <c r="U78" s="207"/>
      <c r="V78" s="138">
        <v>2.5</v>
      </c>
      <c r="W78" s="139" t="s">
        <v>31</v>
      </c>
      <c r="X78" s="11" t="s">
        <v>49</v>
      </c>
      <c r="Y78" s="5" t="s">
        <v>98</v>
      </c>
      <c r="Z78" s="4"/>
      <c r="AA78" s="5"/>
      <c r="AB78" s="5"/>
      <c r="AC78" s="5"/>
      <c r="AD78" s="5"/>
      <c r="AE78" s="5"/>
      <c r="AF78" s="5"/>
      <c r="AG78" s="6"/>
      <c r="AH78" s="267" t="s">
        <v>170</v>
      </c>
      <c r="AP78" s="134" t="s">
        <v>171</v>
      </c>
    </row>
    <row r="79" spans="1:42" s="46" customFormat="1" x14ac:dyDescent="0.2">
      <c r="A79" s="60" t="s">
        <v>172</v>
      </c>
      <c r="B79" s="74" t="s">
        <v>173</v>
      </c>
      <c r="C79" s="69" t="s">
        <v>97</v>
      </c>
      <c r="D79" s="60">
        <v>4</v>
      </c>
      <c r="E79" s="59">
        <v>24</v>
      </c>
      <c r="F79" s="27">
        <v>12</v>
      </c>
      <c r="G79" s="27" t="s">
        <v>3</v>
      </c>
      <c r="H79" s="219">
        <f t="shared" ref="H79:H82" si="8">SUM(E79:G79)</f>
        <v>36</v>
      </c>
      <c r="I79" s="458">
        <v>48</v>
      </c>
      <c r="J79" s="8">
        <v>1.6</v>
      </c>
      <c r="K79" s="9"/>
      <c r="L79" s="9"/>
      <c r="M79" s="9">
        <v>0.8</v>
      </c>
      <c r="N79" s="5"/>
      <c r="O79" s="8">
        <v>1.6</v>
      </c>
      <c r="P79" s="5" t="s">
        <v>31</v>
      </c>
      <c r="Q79" s="138">
        <v>2</v>
      </c>
      <c r="R79" s="139"/>
      <c r="S79" s="170"/>
      <c r="T79" s="221"/>
      <c r="U79" s="207"/>
      <c r="V79" s="138">
        <v>2</v>
      </c>
      <c r="W79" s="139" t="s">
        <v>31</v>
      </c>
      <c r="X79" s="8" t="s">
        <v>39</v>
      </c>
      <c r="Y79" s="5" t="s">
        <v>98</v>
      </c>
      <c r="Z79" s="4"/>
      <c r="AA79" s="5"/>
      <c r="AB79" s="5"/>
      <c r="AC79" s="5"/>
      <c r="AD79" s="5"/>
      <c r="AE79" s="5"/>
      <c r="AF79" s="5"/>
      <c r="AG79" s="6"/>
      <c r="AH79" s="267" t="s">
        <v>174</v>
      </c>
      <c r="AP79" s="134" t="s">
        <v>143</v>
      </c>
    </row>
    <row r="80" spans="1:42" s="46" customFormat="1" ht="24" x14ac:dyDescent="0.2">
      <c r="A80" s="60" t="s">
        <v>168</v>
      </c>
      <c r="B80" s="74" t="s">
        <v>223</v>
      </c>
      <c r="C80" s="69" t="s">
        <v>101</v>
      </c>
      <c r="D80" s="60">
        <v>3</v>
      </c>
      <c r="E80" s="59">
        <v>24</v>
      </c>
      <c r="F80" s="27"/>
      <c r="G80" s="27"/>
      <c r="H80" s="219">
        <f t="shared" si="8"/>
        <v>24</v>
      </c>
      <c r="I80" s="458">
        <f>(((E80*1.5)*1)+((F80*1)*1)+((G80*1)*1))</f>
        <v>36</v>
      </c>
      <c r="J80" s="8"/>
      <c r="K80" s="9"/>
      <c r="L80" s="9"/>
      <c r="M80" s="9" t="s">
        <v>3</v>
      </c>
      <c r="N80" s="5"/>
      <c r="O80" s="8">
        <v>3</v>
      </c>
      <c r="P80" s="5" t="s">
        <v>31</v>
      </c>
      <c r="Q80" s="138" t="s">
        <v>3</v>
      </c>
      <c r="R80" s="139" t="s">
        <v>3</v>
      </c>
      <c r="S80" s="139"/>
      <c r="T80" s="291"/>
      <c r="U80" s="207"/>
      <c r="V80" s="138">
        <v>3</v>
      </c>
      <c r="W80" s="139" t="s">
        <v>31</v>
      </c>
      <c r="X80" s="8" t="s">
        <v>45</v>
      </c>
      <c r="Y80" s="5" t="s">
        <v>98</v>
      </c>
      <c r="Z80" s="4"/>
      <c r="AA80" s="5"/>
      <c r="AB80" s="5"/>
      <c r="AC80" s="5"/>
      <c r="AD80" s="5"/>
      <c r="AE80" s="5"/>
      <c r="AF80" s="5"/>
      <c r="AG80" s="6"/>
      <c r="AH80" s="177"/>
      <c r="AP80" s="134"/>
    </row>
    <row r="81" spans="1:42" s="310" customFormat="1" x14ac:dyDescent="0.2">
      <c r="A81" s="293"/>
      <c r="B81" s="312" t="s">
        <v>231</v>
      </c>
      <c r="C81" s="295" t="s">
        <v>101</v>
      </c>
      <c r="D81" s="293">
        <v>3</v>
      </c>
      <c r="E81" s="313">
        <v>24</v>
      </c>
      <c r="F81" s="314">
        <v>12</v>
      </c>
      <c r="G81" s="314"/>
      <c r="H81" s="299">
        <f t="shared" si="8"/>
        <v>36</v>
      </c>
      <c r="I81" s="458">
        <f>(((E81*1.5)*1)+((F81*1)*1)+((G81*1)*1))</f>
        <v>48</v>
      </c>
      <c r="J81" s="303" t="s">
        <v>211</v>
      </c>
      <c r="K81" s="302" t="s">
        <v>211</v>
      </c>
      <c r="L81" s="302" t="s">
        <v>211</v>
      </c>
      <c r="M81" s="302">
        <v>0.6</v>
      </c>
      <c r="N81" s="301"/>
      <c r="O81" s="303">
        <v>1.5</v>
      </c>
      <c r="P81" s="301" t="s">
        <v>31</v>
      </c>
      <c r="Q81" s="304" t="s">
        <v>212</v>
      </c>
      <c r="R81" s="305" t="s">
        <v>212</v>
      </c>
      <c r="S81" s="305" t="s">
        <v>212</v>
      </c>
      <c r="T81" s="335"/>
      <c r="U81" s="335"/>
      <c r="V81" s="304">
        <v>1.5</v>
      </c>
      <c r="W81" s="305" t="s">
        <v>31</v>
      </c>
      <c r="X81" s="303" t="s">
        <v>45</v>
      </c>
      <c r="Y81" s="301" t="s">
        <v>98</v>
      </c>
      <c r="Z81" s="307"/>
      <c r="AA81" s="301"/>
      <c r="AB81" s="301"/>
      <c r="AC81" s="301"/>
      <c r="AD81" s="301"/>
      <c r="AE81" s="301"/>
      <c r="AF81" s="301"/>
      <c r="AG81" s="336"/>
      <c r="AH81" s="309"/>
      <c r="AP81" s="323"/>
    </row>
    <row r="82" spans="1:42" s="310" customFormat="1" ht="24" x14ac:dyDescent="0.2">
      <c r="A82" s="338" t="s">
        <v>235</v>
      </c>
      <c r="B82" s="312" t="s">
        <v>229</v>
      </c>
      <c r="C82" s="295" t="s">
        <v>101</v>
      </c>
      <c r="D82" s="293">
        <v>2</v>
      </c>
      <c r="E82" s="313">
        <v>0</v>
      </c>
      <c r="F82" s="314">
        <v>0</v>
      </c>
      <c r="G82" s="314">
        <v>20</v>
      </c>
      <c r="H82" s="299">
        <f t="shared" si="8"/>
        <v>20</v>
      </c>
      <c r="I82" s="458">
        <f>(((E82*1.5)*1)+((F82*1)*1)+((G82*1)*1))</f>
        <v>20</v>
      </c>
      <c r="J82" s="307"/>
      <c r="K82" s="301"/>
      <c r="L82" s="301"/>
      <c r="M82" s="301"/>
      <c r="N82" s="302" t="s">
        <v>230</v>
      </c>
      <c r="O82" s="303"/>
      <c r="P82" s="302"/>
      <c r="Q82" s="304"/>
      <c r="R82" s="305"/>
      <c r="S82" s="331"/>
      <c r="T82" s="332" t="s">
        <v>230</v>
      </c>
      <c r="U82" s="332"/>
      <c r="V82" s="337"/>
      <c r="W82" s="331"/>
      <c r="X82" s="307" t="s">
        <v>215</v>
      </c>
      <c r="Y82" s="301"/>
      <c r="Z82" s="307"/>
      <c r="AA82" s="301"/>
      <c r="AB82" s="301"/>
      <c r="AC82" s="301"/>
      <c r="AD82" s="301"/>
      <c r="AE82" s="301"/>
      <c r="AF82" s="301"/>
      <c r="AG82" s="336" t="s">
        <v>99</v>
      </c>
      <c r="AH82" s="309" t="s">
        <v>128</v>
      </c>
    </row>
    <row r="83" spans="1:42" s="46" customFormat="1" x14ac:dyDescent="0.2">
      <c r="A83" s="175" t="s">
        <v>102</v>
      </c>
      <c r="B83" s="279" t="s">
        <v>103</v>
      </c>
      <c r="C83" s="6"/>
      <c r="D83" s="173"/>
      <c r="E83" s="101"/>
      <c r="F83" s="9"/>
      <c r="G83" s="9"/>
      <c r="H83" s="10"/>
      <c r="I83" s="450"/>
      <c r="J83" s="4"/>
      <c r="K83" s="5"/>
      <c r="L83" s="5"/>
      <c r="M83" s="5"/>
      <c r="N83" s="5"/>
      <c r="O83" s="4"/>
      <c r="P83" s="5"/>
      <c r="Q83" s="82"/>
      <c r="R83" s="83"/>
      <c r="S83" s="83"/>
      <c r="T83" s="85"/>
      <c r="U83" s="85"/>
      <c r="V83" s="82"/>
      <c r="W83" s="83"/>
      <c r="X83" s="4"/>
      <c r="Y83" s="5"/>
      <c r="Z83" s="4"/>
      <c r="AA83" s="5"/>
      <c r="AB83" s="5"/>
      <c r="AC83" s="5"/>
      <c r="AD83" s="5"/>
      <c r="AE83" s="5"/>
      <c r="AF83" s="5"/>
      <c r="AG83" s="6"/>
      <c r="AH83" s="177"/>
    </row>
    <row r="84" spans="1:42" s="46" customFormat="1" x14ac:dyDescent="0.2">
      <c r="A84" s="60" t="s">
        <v>175</v>
      </c>
      <c r="B84" s="59" t="s">
        <v>176</v>
      </c>
      <c r="C84" s="69" t="s">
        <v>104</v>
      </c>
      <c r="D84" s="60">
        <v>2</v>
      </c>
      <c r="E84" s="59" t="s">
        <v>3</v>
      </c>
      <c r="F84" s="27">
        <v>20</v>
      </c>
      <c r="G84" s="27"/>
      <c r="H84" s="219">
        <f>SUM(E84:G84)</f>
        <v>20</v>
      </c>
      <c r="I84" s="458">
        <v>20</v>
      </c>
      <c r="J84" s="8">
        <v>1</v>
      </c>
      <c r="K84" s="5" t="s">
        <v>98</v>
      </c>
      <c r="L84" s="9"/>
      <c r="M84" s="9"/>
      <c r="N84" s="12"/>
      <c r="O84" s="8">
        <v>1</v>
      </c>
      <c r="P84" s="9"/>
      <c r="Q84" s="138">
        <v>1</v>
      </c>
      <c r="R84" s="139"/>
      <c r="S84" s="139" t="s">
        <v>3</v>
      </c>
      <c r="T84" s="291"/>
      <c r="U84" s="207"/>
      <c r="V84" s="138">
        <v>1</v>
      </c>
      <c r="W84" s="139"/>
      <c r="X84" s="4" t="s">
        <v>215</v>
      </c>
      <c r="Y84" s="12"/>
      <c r="Z84" s="4"/>
      <c r="AA84" s="5" t="s">
        <v>3</v>
      </c>
      <c r="AB84" s="5" t="s">
        <v>99</v>
      </c>
      <c r="AC84" s="5"/>
      <c r="AD84" s="5"/>
      <c r="AE84" s="5"/>
      <c r="AF84" s="5"/>
      <c r="AG84" s="6"/>
      <c r="AH84" s="177" t="s">
        <v>177</v>
      </c>
    </row>
    <row r="85" spans="1:42" s="46" customFormat="1" ht="24.75" thickBot="1" x14ac:dyDescent="0.25">
      <c r="A85" s="60" t="s">
        <v>178</v>
      </c>
      <c r="B85" s="477" t="s">
        <v>179</v>
      </c>
      <c r="C85" s="478" t="s">
        <v>104</v>
      </c>
      <c r="D85" s="424">
        <v>4</v>
      </c>
      <c r="E85" s="427"/>
      <c r="F85" s="479">
        <v>20</v>
      </c>
      <c r="G85" s="428"/>
      <c r="H85" s="480">
        <f>SUM(E85:G85)</f>
        <v>20</v>
      </c>
      <c r="I85" s="458">
        <f>(((E85*1.5)*1)+((F85*1)*1)+((G85*1)*1))</f>
        <v>20</v>
      </c>
      <c r="J85" s="8" t="s">
        <v>3</v>
      </c>
      <c r="K85" s="9" t="s">
        <v>3</v>
      </c>
      <c r="L85" s="12">
        <v>2</v>
      </c>
      <c r="M85" s="12"/>
      <c r="N85" s="12"/>
      <c r="O85" s="11"/>
      <c r="P85" s="12"/>
      <c r="Q85" s="169" t="s">
        <v>3</v>
      </c>
      <c r="R85" s="170" t="s">
        <v>3</v>
      </c>
      <c r="S85" s="170" t="s">
        <v>3</v>
      </c>
      <c r="T85" s="221"/>
      <c r="U85" s="207">
        <v>2</v>
      </c>
      <c r="V85" s="82"/>
      <c r="W85" s="139"/>
      <c r="X85" s="580" t="s">
        <v>215</v>
      </c>
      <c r="Y85" s="581"/>
      <c r="Z85" s="4"/>
      <c r="AA85" s="5"/>
      <c r="AB85" s="5" t="s">
        <v>99</v>
      </c>
      <c r="AC85" s="5" t="s">
        <v>99</v>
      </c>
      <c r="AD85" s="5"/>
      <c r="AE85" s="5"/>
      <c r="AF85" s="5"/>
      <c r="AG85" s="6"/>
      <c r="AH85" s="177"/>
    </row>
    <row r="86" spans="1:42" s="46" customFormat="1" ht="12.75" thickBot="1" x14ac:dyDescent="0.25">
      <c r="B86" s="481" t="s">
        <v>256</v>
      </c>
      <c r="C86" s="488"/>
      <c r="D86" s="463">
        <f t="shared" ref="D86:I86" si="9">SUM(D76:D85)</f>
        <v>30</v>
      </c>
      <c r="E86" s="463">
        <f t="shared" si="9"/>
        <v>156</v>
      </c>
      <c r="F86" s="463">
        <f t="shared" si="9"/>
        <v>100</v>
      </c>
      <c r="G86" s="463">
        <f t="shared" si="9"/>
        <v>20</v>
      </c>
      <c r="H86" s="463">
        <f t="shared" si="9"/>
        <v>276</v>
      </c>
      <c r="I86" s="486">
        <f t="shared" si="9"/>
        <v>354</v>
      </c>
      <c r="J86" s="46" t="s">
        <v>216</v>
      </c>
    </row>
    <row r="87" spans="1:42" ht="12.75" thickBot="1" x14ac:dyDescent="0.25">
      <c r="B87" s="482" t="s">
        <v>257</v>
      </c>
      <c r="C87" s="483"/>
      <c r="D87" s="489">
        <f t="shared" ref="D87:I87" si="10">D69+D86</f>
        <v>62</v>
      </c>
      <c r="E87" s="489">
        <f t="shared" si="10"/>
        <v>296</v>
      </c>
      <c r="F87" s="489">
        <f t="shared" si="10"/>
        <v>244</v>
      </c>
      <c r="G87" s="489">
        <f t="shared" si="10"/>
        <v>20</v>
      </c>
      <c r="H87" s="489">
        <f t="shared" si="10"/>
        <v>540</v>
      </c>
      <c r="I87" s="491">
        <f t="shared" si="10"/>
        <v>708</v>
      </c>
    </row>
    <row r="88" spans="1:42" ht="12.75" thickBot="1" x14ac:dyDescent="0.25">
      <c r="B88" s="484" t="s">
        <v>258</v>
      </c>
      <c r="C88" s="485"/>
      <c r="D88" s="490">
        <f t="shared" ref="D88:I88" si="11">D53+D87</f>
        <v>121</v>
      </c>
      <c r="E88" s="490">
        <f t="shared" si="11"/>
        <v>571</v>
      </c>
      <c r="F88" s="490">
        <f t="shared" si="11"/>
        <v>517</v>
      </c>
      <c r="G88" s="490">
        <f t="shared" si="11"/>
        <v>72</v>
      </c>
      <c r="H88" s="490">
        <f t="shared" si="11"/>
        <v>1140</v>
      </c>
      <c r="I88" s="617">
        <f>I53+I87</f>
        <v>1445.5</v>
      </c>
    </row>
    <row r="90" spans="1:42" x14ac:dyDescent="0.2">
      <c r="B90" s="496" t="s">
        <v>260</v>
      </c>
    </row>
    <row r="94" spans="1:42" x14ac:dyDescent="0.2">
      <c r="I94" s="2" t="s">
        <v>3</v>
      </c>
    </row>
  </sheetData>
  <mergeCells count="98">
    <mergeCell ref="AH74:AH75"/>
    <mergeCell ref="X85:Y85"/>
    <mergeCell ref="AG58:AG59"/>
    <mergeCell ref="AO67:AO69"/>
    <mergeCell ref="AO70:AO71"/>
    <mergeCell ref="AO52:AO53"/>
    <mergeCell ref="AO54:AO55"/>
    <mergeCell ref="Y55:AF55"/>
    <mergeCell ref="AG55:AG57"/>
    <mergeCell ref="J56:P56"/>
    <mergeCell ref="Q56:V56"/>
    <mergeCell ref="W56:X56"/>
    <mergeCell ref="J57:N57"/>
    <mergeCell ref="O57:P57"/>
    <mergeCell ref="Q57:T57"/>
    <mergeCell ref="U57:V57"/>
    <mergeCell ref="W57:X57"/>
    <mergeCell ref="AO36:AO38"/>
    <mergeCell ref="Y39:AF39"/>
    <mergeCell ref="AG39:AG41"/>
    <mergeCell ref="AO39:AO40"/>
    <mergeCell ref="J40:P40"/>
    <mergeCell ref="Q40:V40"/>
    <mergeCell ref="W40:X40"/>
    <mergeCell ref="J41:N41"/>
    <mergeCell ref="O41:P41"/>
    <mergeCell ref="Q41:T41"/>
    <mergeCell ref="U41:V41"/>
    <mergeCell ref="W41:X41"/>
    <mergeCell ref="Y6:AL6"/>
    <mergeCell ref="Y1:AL1"/>
    <mergeCell ref="Y2:AL2"/>
    <mergeCell ref="Y3:AL3"/>
    <mergeCell ref="Y4:AL4"/>
    <mergeCell ref="Y5:AL5"/>
    <mergeCell ref="A7:L7"/>
    <mergeCell ref="A8:L8"/>
    <mergeCell ref="Y8:AL8"/>
    <mergeCell ref="A9:M9"/>
    <mergeCell ref="A11:L11"/>
    <mergeCell ref="A12:L12"/>
    <mergeCell ref="Y12:AL12"/>
    <mergeCell ref="A13:L13"/>
    <mergeCell ref="Y13:AL13"/>
    <mergeCell ref="Y15:AL15"/>
    <mergeCell ref="Y16:AL16"/>
    <mergeCell ref="A17:L17"/>
    <mergeCell ref="Y22:AF22"/>
    <mergeCell ref="B23:H23"/>
    <mergeCell ref="E24:G24"/>
    <mergeCell ref="J23:P23"/>
    <mergeCell ref="Q23:V23"/>
    <mergeCell ref="W23:X23"/>
    <mergeCell ref="AG23:AG24"/>
    <mergeCell ref="J24:N24"/>
    <mergeCell ref="O24:P24"/>
    <mergeCell ref="Q24:T24"/>
    <mergeCell ref="U24:V24"/>
    <mergeCell ref="W24:X24"/>
    <mergeCell ref="O25:P25"/>
    <mergeCell ref="U25:V25"/>
    <mergeCell ref="W25:X25"/>
    <mergeCell ref="AG25:AG26"/>
    <mergeCell ref="D41:D42"/>
    <mergeCell ref="E41:G42"/>
    <mergeCell ref="H41:H42"/>
    <mergeCell ref="O42:P42"/>
    <mergeCell ref="U42:V42"/>
    <mergeCell ref="W42:X42"/>
    <mergeCell ref="I41:I42"/>
    <mergeCell ref="I57:I58"/>
    <mergeCell ref="I73:I74"/>
    <mergeCell ref="H73:H74"/>
    <mergeCell ref="B56:H56"/>
    <mergeCell ref="AG42:AG43"/>
    <mergeCell ref="J72:P72"/>
    <mergeCell ref="X72:Y72"/>
    <mergeCell ref="Z71:AF71"/>
    <mergeCell ref="H57:H58"/>
    <mergeCell ref="J73:N73"/>
    <mergeCell ref="O73:P73"/>
    <mergeCell ref="V73:W73"/>
    <mergeCell ref="X73:Y73"/>
    <mergeCell ref="X74:Y74"/>
    <mergeCell ref="Q73:U73"/>
    <mergeCell ref="O58:P58"/>
    <mergeCell ref="U58:V58"/>
    <mergeCell ref="W58:X58"/>
    <mergeCell ref="O74:P74"/>
    <mergeCell ref="V74:W74"/>
    <mergeCell ref="Q72:W72"/>
    <mergeCell ref="E73:G74"/>
    <mergeCell ref="D73:D74"/>
    <mergeCell ref="B73:B74"/>
    <mergeCell ref="C73:C75"/>
    <mergeCell ref="C57:C59"/>
    <mergeCell ref="D57:D58"/>
    <mergeCell ref="E57:G5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4280-3122-4D74-8DE4-83B34515422E}">
  <dimension ref="A1:AY87"/>
  <sheetViews>
    <sheetView tabSelected="1" topLeftCell="A34" workbookViewId="0">
      <selection activeCell="K55" sqref="K55"/>
    </sheetView>
  </sheetViews>
  <sheetFormatPr baseColWidth="10" defaultRowHeight="12" x14ac:dyDescent="0.2"/>
  <cols>
    <col min="1" max="1" width="3.28515625" style="39" bestFit="1" customWidth="1"/>
    <col min="2" max="2" width="20.140625" style="39" customWidth="1"/>
    <col min="3" max="3" width="30.42578125" style="39" customWidth="1"/>
    <col min="4" max="4" width="4.28515625" style="39" customWidth="1"/>
    <col min="5" max="5" width="5.85546875" style="2" bestFit="1" customWidth="1"/>
    <col min="6" max="6" width="6.140625" style="39" customWidth="1"/>
    <col min="7" max="7" width="5.28515625" style="2" customWidth="1"/>
    <col min="8" max="8" width="5.5703125" style="2" customWidth="1"/>
    <col min="9" max="9" width="9.5703125" style="2" customWidth="1"/>
    <col min="10" max="10" width="7" style="2" customWidth="1"/>
    <col min="11" max="12" width="5.5703125" style="39" bestFit="1" customWidth="1"/>
    <col min="13" max="13" width="7.28515625" style="39" customWidth="1"/>
    <col min="14" max="14" width="5.85546875" style="39" customWidth="1"/>
    <col min="15" max="15" width="8.42578125" style="39" customWidth="1"/>
    <col min="16" max="17" width="7" style="39" customWidth="1"/>
    <col min="18" max="18" width="7.28515625" style="39" bestFit="1" customWidth="1"/>
    <col min="19" max="19" width="10.140625" style="39" customWidth="1"/>
    <col min="20" max="20" width="5.5703125" style="39" bestFit="1" customWidth="1"/>
    <col min="21" max="21" width="5.140625" style="39" customWidth="1"/>
    <col min="22" max="25" width="9.140625" style="39" customWidth="1"/>
    <col min="26" max="26" width="12.5703125" style="46" customWidth="1"/>
    <col min="27" max="27" width="12.7109375" style="46" customWidth="1"/>
    <col min="28" max="34" width="4.140625" style="39" customWidth="1"/>
    <col min="35" max="35" width="5.28515625" style="39" customWidth="1"/>
    <col min="36" max="36" width="15.7109375" style="39" customWidth="1"/>
    <col min="37" max="43" width="4.7109375" style="39" customWidth="1"/>
    <col min="44" max="44" width="3.7109375" style="39" hidden="1" customWidth="1"/>
    <col min="45" max="51" width="11.42578125" style="39" hidden="1" customWidth="1"/>
    <col min="52" max="52" width="19.85546875" style="39" customWidth="1"/>
    <col min="53" max="16384" width="11.42578125" style="39"/>
  </cols>
  <sheetData>
    <row r="1" spans="1:42" x14ac:dyDescent="0.2">
      <c r="F1" s="2"/>
      <c r="J1" s="39"/>
      <c r="AB1" s="40" t="s">
        <v>57</v>
      </c>
      <c r="AC1" s="568" t="s">
        <v>58</v>
      </c>
      <c r="AD1" s="568"/>
      <c r="AE1" s="568"/>
      <c r="AF1" s="568"/>
      <c r="AG1" s="568"/>
      <c r="AH1" s="568"/>
      <c r="AI1" s="568"/>
      <c r="AJ1" s="568"/>
      <c r="AK1" s="568"/>
      <c r="AL1" s="568"/>
      <c r="AM1" s="568"/>
      <c r="AN1" s="568"/>
      <c r="AO1" s="568"/>
      <c r="AP1" s="568"/>
    </row>
    <row r="2" spans="1:42" x14ac:dyDescent="0.2">
      <c r="F2" s="2"/>
      <c r="J2" s="39"/>
      <c r="O2" s="41" t="s">
        <v>59</v>
      </c>
      <c r="AB2" s="40" t="s">
        <v>60</v>
      </c>
      <c r="AC2" s="568" t="s">
        <v>61</v>
      </c>
      <c r="AD2" s="568"/>
      <c r="AE2" s="568"/>
      <c r="AF2" s="568"/>
      <c r="AG2" s="568"/>
      <c r="AH2" s="568"/>
      <c r="AI2" s="568"/>
      <c r="AJ2" s="568"/>
      <c r="AK2" s="568"/>
      <c r="AL2" s="568"/>
      <c r="AM2" s="568"/>
      <c r="AN2" s="568"/>
      <c r="AO2" s="568"/>
      <c r="AP2" s="568"/>
    </row>
    <row r="3" spans="1:42" x14ac:dyDescent="0.2">
      <c r="F3" s="2"/>
      <c r="J3" s="39"/>
      <c r="O3" s="41" t="s">
        <v>62</v>
      </c>
      <c r="AB3" s="40" t="s">
        <v>63</v>
      </c>
      <c r="AC3" s="565" t="s">
        <v>64</v>
      </c>
      <c r="AD3" s="565"/>
      <c r="AE3" s="565"/>
      <c r="AF3" s="565"/>
      <c r="AG3" s="565"/>
      <c r="AH3" s="565"/>
      <c r="AI3" s="565"/>
      <c r="AJ3" s="565"/>
      <c r="AK3" s="565"/>
      <c r="AL3" s="565"/>
      <c r="AM3" s="565"/>
      <c r="AN3" s="565"/>
      <c r="AO3" s="565"/>
      <c r="AP3" s="565"/>
    </row>
    <row r="4" spans="1:42" x14ac:dyDescent="0.2">
      <c r="A4" s="41"/>
      <c r="B4" s="41"/>
      <c r="C4" s="41"/>
      <c r="D4" s="41"/>
      <c r="F4" s="42"/>
      <c r="J4" s="39"/>
      <c r="O4" s="41" t="s">
        <v>225</v>
      </c>
      <c r="AB4" s="40" t="s">
        <v>65</v>
      </c>
      <c r="AC4" s="565" t="s">
        <v>66</v>
      </c>
      <c r="AD4" s="565"/>
      <c r="AE4" s="565"/>
      <c r="AF4" s="565"/>
      <c r="AG4" s="565"/>
      <c r="AH4" s="565"/>
      <c r="AI4" s="565"/>
      <c r="AJ4" s="565"/>
      <c r="AK4" s="565"/>
      <c r="AL4" s="565"/>
      <c r="AM4" s="565"/>
      <c r="AN4" s="565"/>
      <c r="AO4" s="565"/>
      <c r="AP4" s="565"/>
    </row>
    <row r="5" spans="1:42" x14ac:dyDescent="0.2">
      <c r="A5" s="41"/>
      <c r="B5" s="41"/>
      <c r="C5" s="41"/>
      <c r="D5" s="41"/>
      <c r="F5" s="42"/>
      <c r="J5" s="39"/>
      <c r="O5" s="46" t="s">
        <v>246</v>
      </c>
      <c r="AB5" s="40" t="s">
        <v>67</v>
      </c>
      <c r="AC5" s="565" t="s">
        <v>68</v>
      </c>
      <c r="AD5" s="565"/>
      <c r="AE5" s="565"/>
      <c r="AF5" s="565"/>
      <c r="AG5" s="565"/>
      <c r="AH5" s="565"/>
      <c r="AI5" s="565"/>
      <c r="AJ5" s="565"/>
      <c r="AK5" s="565"/>
      <c r="AL5" s="565"/>
      <c r="AM5" s="565"/>
      <c r="AN5" s="565"/>
      <c r="AO5" s="565"/>
      <c r="AP5" s="565"/>
    </row>
    <row r="6" spans="1:42" x14ac:dyDescent="0.2">
      <c r="A6" s="41"/>
      <c r="B6" s="41"/>
      <c r="C6" s="41"/>
      <c r="D6" s="41"/>
      <c r="F6" s="42"/>
      <c r="J6" s="39"/>
      <c r="AB6" s="40" t="s">
        <v>69</v>
      </c>
      <c r="AC6" s="565" t="s">
        <v>70</v>
      </c>
      <c r="AD6" s="565"/>
      <c r="AE6" s="565"/>
      <c r="AF6" s="565"/>
      <c r="AG6" s="565"/>
      <c r="AH6" s="565"/>
      <c r="AI6" s="565"/>
      <c r="AJ6" s="565"/>
      <c r="AK6" s="565"/>
      <c r="AL6" s="565"/>
      <c r="AM6" s="565"/>
      <c r="AN6" s="565"/>
      <c r="AO6" s="565"/>
      <c r="AP6" s="565"/>
    </row>
    <row r="7" spans="1:42" ht="16.5" customHeight="1" x14ac:dyDescent="0.2">
      <c r="A7" s="41"/>
      <c r="B7" s="564" t="s">
        <v>71</v>
      </c>
      <c r="C7" s="564"/>
      <c r="D7" s="564"/>
      <c r="E7" s="564"/>
      <c r="F7" s="564"/>
      <c r="G7" s="564"/>
      <c r="H7" s="564"/>
      <c r="I7" s="564"/>
      <c r="J7" s="564"/>
      <c r="K7" s="564"/>
      <c r="L7" s="564"/>
      <c r="M7" s="43"/>
      <c r="AB7" s="102" t="s">
        <v>72</v>
      </c>
      <c r="AC7" s="102" t="s">
        <v>70</v>
      </c>
      <c r="AD7" s="102"/>
      <c r="AE7" s="102"/>
      <c r="AF7" s="102"/>
      <c r="AG7" s="102"/>
      <c r="AH7" s="102"/>
      <c r="AI7" s="102"/>
      <c r="AJ7" s="102"/>
      <c r="AK7" s="102"/>
      <c r="AL7" s="102"/>
      <c r="AM7" s="102"/>
      <c r="AN7" s="102"/>
      <c r="AO7" s="102"/>
      <c r="AP7" s="102"/>
    </row>
    <row r="8" spans="1:42" ht="15.75" customHeight="1" thickBot="1" x14ac:dyDescent="0.25">
      <c r="A8" s="41"/>
      <c r="B8" s="564" t="s">
        <v>73</v>
      </c>
      <c r="C8" s="564"/>
      <c r="D8" s="564"/>
      <c r="E8" s="564"/>
      <c r="F8" s="564"/>
      <c r="G8" s="564"/>
      <c r="H8" s="564"/>
      <c r="I8" s="564"/>
      <c r="J8" s="564"/>
      <c r="K8" s="564"/>
      <c r="L8" s="564"/>
      <c r="M8" s="43"/>
      <c r="AB8" s="40" t="s">
        <v>74</v>
      </c>
      <c r="AC8" s="565" t="s">
        <v>75</v>
      </c>
      <c r="AD8" s="565"/>
      <c r="AE8" s="565"/>
      <c r="AF8" s="565"/>
      <c r="AG8" s="565"/>
      <c r="AH8" s="565"/>
      <c r="AI8" s="565"/>
      <c r="AJ8" s="565"/>
      <c r="AK8" s="565"/>
      <c r="AL8" s="565"/>
      <c r="AM8" s="565"/>
      <c r="AN8" s="565"/>
      <c r="AO8" s="565"/>
      <c r="AP8" s="565"/>
    </row>
    <row r="9" spans="1:42" ht="97.5" customHeight="1" thickBot="1" x14ac:dyDescent="0.25">
      <c r="A9" s="41"/>
      <c r="B9" s="566" t="s">
        <v>224</v>
      </c>
      <c r="C9" s="567"/>
      <c r="D9" s="567"/>
      <c r="E9" s="567"/>
      <c r="F9" s="567"/>
      <c r="G9" s="567"/>
      <c r="H9" s="567"/>
      <c r="I9" s="567"/>
      <c r="J9" s="567"/>
      <c r="K9" s="567"/>
      <c r="L9" s="567"/>
      <c r="M9" s="601"/>
      <c r="AB9" s="30"/>
      <c r="AC9" s="104"/>
      <c r="AD9" s="104"/>
      <c r="AE9" s="104"/>
      <c r="AF9" s="104"/>
      <c r="AG9" s="104"/>
      <c r="AH9" s="104"/>
      <c r="AI9" s="104"/>
      <c r="AJ9" s="104"/>
      <c r="AK9" s="104"/>
      <c r="AL9" s="104"/>
      <c r="AM9" s="104"/>
      <c r="AN9" s="104"/>
      <c r="AO9" s="104"/>
      <c r="AP9" s="104"/>
    </row>
    <row r="10" spans="1:42" ht="9" customHeight="1" x14ac:dyDescent="0.2">
      <c r="A10" s="41"/>
      <c r="B10" s="46"/>
      <c r="C10" s="46"/>
      <c r="D10" s="46"/>
      <c r="E10" s="15"/>
      <c r="F10" s="15"/>
      <c r="G10" s="15"/>
      <c r="H10" s="15"/>
      <c r="I10" s="15"/>
      <c r="J10" s="46"/>
      <c r="K10" s="46"/>
      <c r="L10" s="46"/>
      <c r="M10" s="43"/>
      <c r="AB10" s="30"/>
      <c r="AC10" s="104"/>
      <c r="AD10" s="104"/>
      <c r="AE10" s="104"/>
      <c r="AF10" s="104"/>
      <c r="AG10" s="104"/>
      <c r="AH10" s="104"/>
      <c r="AI10" s="104"/>
      <c r="AJ10" s="104"/>
      <c r="AK10" s="104"/>
      <c r="AL10" s="104"/>
      <c r="AM10" s="104"/>
      <c r="AN10" s="104"/>
      <c r="AO10" s="104"/>
      <c r="AP10" s="104"/>
    </row>
    <row r="11" spans="1:42" ht="25.5" customHeight="1" x14ac:dyDescent="0.2">
      <c r="A11" s="41"/>
      <c r="B11" s="564" t="s">
        <v>76</v>
      </c>
      <c r="C11" s="564"/>
      <c r="D11" s="564"/>
      <c r="E11" s="564"/>
      <c r="F11" s="564"/>
      <c r="G11" s="564"/>
      <c r="H11" s="564"/>
      <c r="I11" s="564"/>
      <c r="J11" s="564"/>
      <c r="K11" s="564"/>
      <c r="L11" s="564"/>
      <c r="M11" s="43"/>
      <c r="AB11" s="30"/>
      <c r="AC11" s="104"/>
      <c r="AD11" s="104"/>
      <c r="AE11" s="104"/>
      <c r="AF11" s="104"/>
      <c r="AG11" s="104"/>
      <c r="AH11" s="104"/>
      <c r="AI11" s="104"/>
      <c r="AJ11" s="104"/>
      <c r="AK11" s="104"/>
      <c r="AL11" s="104"/>
      <c r="AM11" s="104"/>
      <c r="AN11" s="104"/>
      <c r="AO11" s="104"/>
      <c r="AP11" s="104"/>
    </row>
    <row r="12" spans="1:42" ht="9" customHeight="1" x14ac:dyDescent="0.2">
      <c r="A12" s="41"/>
      <c r="B12" s="564" t="s">
        <v>3</v>
      </c>
      <c r="C12" s="564"/>
      <c r="D12" s="564"/>
      <c r="E12" s="564"/>
      <c r="F12" s="564"/>
      <c r="G12" s="564"/>
      <c r="H12" s="564"/>
      <c r="I12" s="564"/>
      <c r="J12" s="564"/>
      <c r="K12" s="564"/>
      <c r="L12" s="564"/>
      <c r="M12" s="43"/>
      <c r="AB12" s="30"/>
      <c r="AC12" s="552"/>
      <c r="AD12" s="552"/>
      <c r="AE12" s="552"/>
      <c r="AF12" s="552"/>
      <c r="AG12" s="552"/>
      <c r="AH12" s="552"/>
      <c r="AI12" s="552"/>
      <c r="AJ12" s="552"/>
      <c r="AK12" s="552"/>
      <c r="AL12" s="552"/>
      <c r="AM12" s="552"/>
      <c r="AN12" s="552"/>
      <c r="AO12" s="552"/>
      <c r="AP12" s="552"/>
    </row>
    <row r="13" spans="1:42" ht="15" customHeight="1" x14ac:dyDescent="0.2">
      <c r="A13" s="41"/>
      <c r="B13" s="564" t="s">
        <v>77</v>
      </c>
      <c r="C13" s="564"/>
      <c r="D13" s="564"/>
      <c r="E13" s="564"/>
      <c r="F13" s="564"/>
      <c r="G13" s="564"/>
      <c r="H13" s="564"/>
      <c r="I13" s="564"/>
      <c r="J13" s="564"/>
      <c r="K13" s="564"/>
      <c r="L13" s="564"/>
      <c r="M13" s="43"/>
      <c r="AB13" s="30"/>
      <c r="AC13" s="552"/>
      <c r="AD13" s="552"/>
      <c r="AE13" s="552"/>
      <c r="AF13" s="552"/>
      <c r="AG13" s="552"/>
      <c r="AH13" s="552"/>
      <c r="AI13" s="552"/>
      <c r="AJ13" s="552"/>
      <c r="AK13" s="552"/>
      <c r="AL13" s="552"/>
      <c r="AM13" s="552"/>
      <c r="AN13" s="552"/>
      <c r="AO13" s="552"/>
      <c r="AP13" s="552"/>
    </row>
    <row r="14" spans="1:42" s="50" customFormat="1" ht="13.5" customHeight="1" x14ac:dyDescent="0.2">
      <c r="A14" s="91"/>
      <c r="B14" s="47" t="s">
        <v>78</v>
      </c>
      <c r="C14" s="103"/>
      <c r="D14" s="103"/>
      <c r="E14" s="103"/>
      <c r="F14" s="103"/>
      <c r="G14" s="103"/>
      <c r="H14" s="103"/>
      <c r="I14" s="103"/>
      <c r="J14" s="103"/>
      <c r="K14" s="103"/>
      <c r="L14" s="103"/>
      <c r="M14" s="49"/>
      <c r="Z14" s="47"/>
      <c r="AA14" s="47"/>
      <c r="AB14" s="1"/>
      <c r="AC14" s="1"/>
      <c r="AD14" s="1"/>
      <c r="AE14" s="1"/>
      <c r="AF14" s="1"/>
      <c r="AG14" s="1"/>
      <c r="AH14" s="1"/>
      <c r="AI14" s="1"/>
      <c r="AJ14" s="1"/>
      <c r="AK14" s="1"/>
      <c r="AL14" s="1"/>
      <c r="AM14" s="1"/>
      <c r="AN14" s="1"/>
      <c r="AO14" s="1"/>
      <c r="AP14" s="1"/>
    </row>
    <row r="15" spans="1:42" ht="11.25" customHeight="1" x14ac:dyDescent="0.2">
      <c r="A15" s="41"/>
      <c r="B15" s="46" t="s">
        <v>79</v>
      </c>
      <c r="C15" s="46"/>
      <c r="D15" s="46"/>
      <c r="E15" s="15"/>
      <c r="F15" s="15"/>
      <c r="G15" s="15"/>
      <c r="H15" s="15"/>
      <c r="I15" s="15"/>
      <c r="J15" s="46"/>
      <c r="K15" s="46"/>
      <c r="L15" s="46"/>
      <c r="M15" s="43"/>
      <c r="AB15" s="30"/>
      <c r="AC15" s="552"/>
      <c r="AD15" s="552"/>
      <c r="AE15" s="552"/>
      <c r="AF15" s="552"/>
      <c r="AG15" s="552"/>
      <c r="AH15" s="552"/>
      <c r="AI15" s="552"/>
      <c r="AJ15" s="552"/>
      <c r="AK15" s="552"/>
      <c r="AL15" s="552"/>
      <c r="AM15" s="552"/>
      <c r="AN15" s="552"/>
      <c r="AO15" s="552"/>
      <c r="AP15" s="552"/>
    </row>
    <row r="16" spans="1:42" ht="10.5" customHeight="1" x14ac:dyDescent="0.2">
      <c r="A16" s="41"/>
      <c r="B16" s="46" t="s">
        <v>3</v>
      </c>
      <c r="C16" s="46"/>
      <c r="D16" s="46"/>
      <c r="E16" s="15"/>
      <c r="F16" s="15"/>
      <c r="G16" s="15"/>
      <c r="H16" s="15"/>
      <c r="I16" s="15"/>
      <c r="J16" s="46"/>
      <c r="K16" s="46"/>
      <c r="L16" s="46"/>
      <c r="M16" s="43"/>
      <c r="AB16" s="30"/>
      <c r="AC16" s="552"/>
      <c r="AD16" s="552"/>
      <c r="AE16" s="552"/>
      <c r="AF16" s="552"/>
      <c r="AG16" s="552"/>
      <c r="AH16" s="552"/>
      <c r="AI16" s="552"/>
      <c r="AJ16" s="552"/>
      <c r="AK16" s="552"/>
      <c r="AL16" s="552"/>
      <c r="AM16" s="552"/>
      <c r="AN16" s="552"/>
      <c r="AO16" s="552"/>
      <c r="AP16" s="552"/>
    </row>
    <row r="17" spans="1:44" ht="23.25" customHeight="1" x14ac:dyDescent="0.2">
      <c r="A17" s="41"/>
      <c r="B17" s="553" t="s">
        <v>80</v>
      </c>
      <c r="C17" s="553"/>
      <c r="D17" s="553"/>
      <c r="E17" s="553"/>
      <c r="F17" s="553"/>
      <c r="G17" s="553"/>
      <c r="H17" s="553"/>
      <c r="I17" s="553"/>
      <c r="J17" s="553"/>
      <c r="K17" s="553"/>
      <c r="L17" s="553"/>
      <c r="M17" s="43"/>
      <c r="AB17" s="30"/>
      <c r="AC17" s="104"/>
      <c r="AD17" s="104"/>
      <c r="AE17" s="104"/>
      <c r="AF17" s="104"/>
      <c r="AG17" s="104"/>
      <c r="AH17" s="104"/>
      <c r="AI17" s="104"/>
      <c r="AJ17" s="104"/>
      <c r="AK17" s="104"/>
      <c r="AL17" s="104"/>
      <c r="AM17" s="104"/>
      <c r="AN17" s="104"/>
      <c r="AO17" s="104"/>
      <c r="AP17" s="104"/>
    </row>
    <row r="18" spans="1:44" x14ac:dyDescent="0.2">
      <c r="A18" s="2"/>
      <c r="B18" s="46" t="s">
        <v>3</v>
      </c>
      <c r="C18" s="2"/>
      <c r="D18" s="2"/>
      <c r="F18" s="2"/>
      <c r="J18" s="39"/>
    </row>
    <row r="21" spans="1:44" x14ac:dyDescent="0.2">
      <c r="A21" s="2"/>
      <c r="B21" s="2"/>
      <c r="C21" s="2"/>
      <c r="D21" s="2"/>
    </row>
    <row r="22" spans="1:44" ht="21.75" customHeight="1" thickBot="1" x14ac:dyDescent="0.25">
      <c r="A22" s="107"/>
      <c r="B22" s="1"/>
      <c r="C22" s="37"/>
      <c r="F22" s="7"/>
      <c r="G22" s="7"/>
      <c r="H22" s="7"/>
      <c r="I22" s="38"/>
      <c r="AR22" s="108" t="s">
        <v>96</v>
      </c>
    </row>
    <row r="23" spans="1:44" s="120" customFormat="1" ht="44.25" customHeight="1" thickBot="1" x14ac:dyDescent="0.25">
      <c r="A23" s="92"/>
      <c r="B23" s="114" t="s">
        <v>183</v>
      </c>
      <c r="C23" s="115" t="s">
        <v>184</v>
      </c>
      <c r="D23" s="116"/>
      <c r="E23" s="117" t="s">
        <v>3</v>
      </c>
      <c r="F23" s="116" t="s">
        <v>3</v>
      </c>
      <c r="G23" s="116"/>
      <c r="H23" s="116"/>
      <c r="I23" s="118" t="s">
        <v>3</v>
      </c>
      <c r="J23" s="119" t="s">
        <v>14</v>
      </c>
      <c r="K23" s="95"/>
      <c r="L23" s="95"/>
      <c r="M23" s="95"/>
      <c r="N23" s="95"/>
      <c r="O23" s="95"/>
      <c r="P23" s="95"/>
      <c r="Q23" s="95"/>
      <c r="R23" s="95"/>
      <c r="S23" s="95"/>
      <c r="T23" s="95"/>
      <c r="U23" s="95"/>
      <c r="V23" s="95"/>
      <c r="W23" s="95"/>
      <c r="X23" s="95"/>
      <c r="Y23" s="95"/>
      <c r="Z23" s="95"/>
      <c r="AA23" s="95"/>
      <c r="AB23" s="588" t="s">
        <v>81</v>
      </c>
      <c r="AC23" s="589"/>
      <c r="AD23" s="589"/>
      <c r="AE23" s="589"/>
      <c r="AF23" s="589"/>
      <c r="AG23" s="589"/>
      <c r="AH23" s="589"/>
      <c r="AI23" s="590"/>
      <c r="AJ23" s="591" t="s">
        <v>82</v>
      </c>
      <c r="AR23" s="121" t="s">
        <v>105</v>
      </c>
    </row>
    <row r="24" spans="1:44" s="14" customFormat="1" ht="33" customHeight="1" thickBot="1" x14ac:dyDescent="0.25">
      <c r="A24" s="92"/>
      <c r="B24" s="122" t="s">
        <v>3</v>
      </c>
      <c r="C24" s="123" t="s">
        <v>3</v>
      </c>
      <c r="D24" s="46"/>
      <c r="E24" s="15"/>
      <c r="F24" s="15"/>
      <c r="G24" s="15"/>
      <c r="H24" s="15"/>
      <c r="I24" s="15"/>
      <c r="J24" s="557" t="s">
        <v>15</v>
      </c>
      <c r="K24" s="558"/>
      <c r="L24" s="558"/>
      <c r="M24" s="558"/>
      <c r="N24" s="558"/>
      <c r="O24" s="558"/>
      <c r="P24" s="558"/>
      <c r="Q24" s="558"/>
      <c r="R24" s="531" t="s">
        <v>16</v>
      </c>
      <c r="S24" s="532"/>
      <c r="T24" s="532"/>
      <c r="U24" s="532"/>
      <c r="V24" s="532"/>
      <c r="W24" s="532"/>
      <c r="X24" s="532"/>
      <c r="Y24" s="532"/>
      <c r="Z24" s="592" t="s">
        <v>83</v>
      </c>
      <c r="AA24" s="593"/>
      <c r="AB24" s="124" t="s">
        <v>84</v>
      </c>
      <c r="AC24" s="125" t="s">
        <v>85</v>
      </c>
      <c r="AD24" s="125" t="s">
        <v>86</v>
      </c>
      <c r="AE24" s="125" t="s">
        <v>87</v>
      </c>
      <c r="AF24" s="125" t="s">
        <v>88</v>
      </c>
      <c r="AG24" s="125" t="s">
        <v>89</v>
      </c>
      <c r="AH24" s="125" t="s">
        <v>90</v>
      </c>
      <c r="AI24" s="126" t="s">
        <v>91</v>
      </c>
      <c r="AJ24" s="570"/>
      <c r="AR24" s="127" t="s">
        <v>105</v>
      </c>
    </row>
    <row r="25" spans="1:44" s="46" customFormat="1" ht="27.75" customHeight="1" thickBot="1" x14ac:dyDescent="0.25">
      <c r="A25" s="92"/>
      <c r="B25" s="128" t="s">
        <v>3</v>
      </c>
      <c r="C25" s="129" t="s">
        <v>92</v>
      </c>
      <c r="D25" s="130"/>
      <c r="E25" s="503" t="s">
        <v>93</v>
      </c>
      <c r="F25" s="497" t="s">
        <v>94</v>
      </c>
      <c r="G25" s="498"/>
      <c r="H25" s="596"/>
      <c r="I25" s="498" t="s">
        <v>95</v>
      </c>
      <c r="J25" s="559" t="s">
        <v>17</v>
      </c>
      <c r="K25" s="560"/>
      <c r="L25" s="560"/>
      <c r="M25" s="598"/>
      <c r="N25" s="559" t="s">
        <v>18</v>
      </c>
      <c r="O25" s="560"/>
      <c r="P25" s="560"/>
      <c r="Q25" s="598"/>
      <c r="R25" s="524" t="s">
        <v>19</v>
      </c>
      <c r="S25" s="525"/>
      <c r="T25" s="525"/>
      <c r="U25" s="563"/>
      <c r="V25" s="524" t="s">
        <v>20</v>
      </c>
      <c r="W25" s="525"/>
      <c r="X25" s="525"/>
      <c r="Y25" s="563"/>
      <c r="Z25" s="594" t="s">
        <v>21</v>
      </c>
      <c r="AA25" s="595"/>
      <c r="AB25" s="131"/>
      <c r="AC25" s="132"/>
      <c r="AD25" s="132"/>
      <c r="AE25" s="132"/>
      <c r="AF25" s="132"/>
      <c r="AG25" s="132"/>
      <c r="AH25" s="132"/>
      <c r="AI25" s="133"/>
      <c r="AJ25" s="573"/>
      <c r="AR25" s="134"/>
    </row>
    <row r="26" spans="1:44" s="46" customFormat="1" ht="21" customHeight="1" x14ac:dyDescent="0.2">
      <c r="A26" s="92"/>
      <c r="B26" s="135" t="s">
        <v>3</v>
      </c>
      <c r="C26" s="136" t="s">
        <v>3</v>
      </c>
      <c r="D26" s="137"/>
      <c r="E26" s="504"/>
      <c r="F26" s="500"/>
      <c r="G26" s="501"/>
      <c r="H26" s="597"/>
      <c r="I26" s="501"/>
      <c r="J26" s="8" t="s">
        <v>22</v>
      </c>
      <c r="K26" s="9" t="s">
        <v>23</v>
      </c>
      <c r="L26" s="9" t="s">
        <v>24</v>
      </c>
      <c r="M26" s="10" t="s">
        <v>25</v>
      </c>
      <c r="N26" s="518" t="s">
        <v>22</v>
      </c>
      <c r="O26" s="519"/>
      <c r="P26" s="599" t="s">
        <v>23</v>
      </c>
      <c r="Q26" s="600"/>
      <c r="R26" s="138" t="s">
        <v>22</v>
      </c>
      <c r="S26" s="139" t="s">
        <v>23</v>
      </c>
      <c r="T26" s="340" t="s">
        <v>24</v>
      </c>
      <c r="U26" s="140" t="s">
        <v>25</v>
      </c>
      <c r="V26" s="516" t="s">
        <v>22</v>
      </c>
      <c r="W26" s="517"/>
      <c r="X26" s="582" t="s">
        <v>26</v>
      </c>
      <c r="Y26" s="585"/>
      <c r="Z26" s="586" t="s">
        <v>22</v>
      </c>
      <c r="AA26" s="587"/>
      <c r="AB26" s="141"/>
      <c r="AC26" s="142"/>
      <c r="AD26" s="142"/>
      <c r="AE26" s="142"/>
      <c r="AF26" s="142"/>
      <c r="AG26" s="142"/>
      <c r="AH26" s="142"/>
      <c r="AI26" s="143"/>
      <c r="AJ26" s="583" t="s">
        <v>96</v>
      </c>
      <c r="AR26" s="134"/>
    </row>
    <row r="27" spans="1:44" s="46" customFormat="1" ht="29.25" customHeight="1" thickBot="1" x14ac:dyDescent="0.25">
      <c r="A27" s="92"/>
      <c r="B27" s="144" t="s">
        <v>185</v>
      </c>
      <c r="C27" s="145" t="s">
        <v>150</v>
      </c>
      <c r="D27" s="146"/>
      <c r="E27" s="147"/>
      <c r="F27" s="21" t="s">
        <v>0</v>
      </c>
      <c r="G27" s="19" t="s">
        <v>1</v>
      </c>
      <c r="H27" s="20" t="s">
        <v>2</v>
      </c>
      <c r="I27" s="148"/>
      <c r="J27" s="21" t="s">
        <v>27</v>
      </c>
      <c r="K27" s="19" t="s">
        <v>27</v>
      </c>
      <c r="L27" s="19" t="s">
        <v>27</v>
      </c>
      <c r="M27" s="20" t="s">
        <v>27</v>
      </c>
      <c r="N27" s="21" t="s">
        <v>27</v>
      </c>
      <c r="O27" s="19" t="s">
        <v>28</v>
      </c>
      <c r="P27" s="19" t="s">
        <v>27</v>
      </c>
      <c r="Q27" s="20" t="s">
        <v>28</v>
      </c>
      <c r="R27" s="149" t="s">
        <v>27</v>
      </c>
      <c r="S27" s="150" t="s">
        <v>27</v>
      </c>
      <c r="T27" s="150" t="s">
        <v>27</v>
      </c>
      <c r="U27" s="151" t="s">
        <v>27</v>
      </c>
      <c r="V27" s="149" t="s">
        <v>27</v>
      </c>
      <c r="W27" s="150" t="s">
        <v>28</v>
      </c>
      <c r="X27" s="150" t="s">
        <v>27</v>
      </c>
      <c r="Y27" s="151" t="s">
        <v>28</v>
      </c>
      <c r="Z27" s="21" t="s">
        <v>27</v>
      </c>
      <c r="AA27" s="20" t="s">
        <v>28</v>
      </c>
      <c r="AB27" s="152"/>
      <c r="AC27" s="153"/>
      <c r="AD27" s="153"/>
      <c r="AE27" s="153"/>
      <c r="AF27" s="153"/>
      <c r="AG27" s="153"/>
      <c r="AH27" s="153"/>
      <c r="AI27" s="154"/>
      <c r="AJ27" s="584"/>
      <c r="AR27" s="134"/>
    </row>
    <row r="28" spans="1:44" s="46" customFormat="1" ht="15" customHeight="1" x14ac:dyDescent="0.2">
      <c r="A28" s="92"/>
      <c r="B28" s="78" t="s">
        <v>46</v>
      </c>
      <c r="C28" s="155" t="s">
        <v>10</v>
      </c>
      <c r="D28" s="78" t="s">
        <v>97</v>
      </c>
      <c r="E28" s="78">
        <v>6</v>
      </c>
      <c r="F28" s="156">
        <v>26</v>
      </c>
      <c r="G28" s="157">
        <v>26</v>
      </c>
      <c r="H28" s="109"/>
      <c r="I28" s="158">
        <f>SUM(F28:H28)</f>
        <v>52</v>
      </c>
      <c r="J28" s="93">
        <v>3</v>
      </c>
      <c r="K28" s="159"/>
      <c r="L28" s="159"/>
      <c r="M28" s="160"/>
      <c r="N28" s="93">
        <v>3</v>
      </c>
      <c r="O28" s="94" t="s">
        <v>55</v>
      </c>
      <c r="P28" s="159"/>
      <c r="Q28" s="160"/>
      <c r="R28" s="161"/>
      <c r="S28" s="162"/>
      <c r="T28" s="349"/>
      <c r="U28" s="163"/>
      <c r="V28" s="161">
        <v>6</v>
      </c>
      <c r="W28" s="162" t="s">
        <v>55</v>
      </c>
      <c r="X28" s="164"/>
      <c r="Y28" s="163"/>
      <c r="Z28" s="93">
        <v>6</v>
      </c>
      <c r="AA28" s="110" t="s">
        <v>30</v>
      </c>
      <c r="AB28" s="165" t="s">
        <v>3</v>
      </c>
      <c r="AC28" s="159"/>
      <c r="AD28" s="159"/>
      <c r="AE28" s="159"/>
      <c r="AF28" s="159"/>
      <c r="AG28" s="159"/>
      <c r="AH28" s="94" t="s">
        <v>99</v>
      </c>
      <c r="AI28" s="18" t="s">
        <v>99</v>
      </c>
      <c r="AJ28" s="166" t="s">
        <v>151</v>
      </c>
      <c r="AR28" s="134"/>
    </row>
    <row r="29" spans="1:44" s="46" customFormat="1" x14ac:dyDescent="0.2">
      <c r="A29" s="92"/>
      <c r="B29" s="60" t="s">
        <v>47</v>
      </c>
      <c r="C29" s="167" t="s">
        <v>11</v>
      </c>
      <c r="D29" s="60" t="s">
        <v>97</v>
      </c>
      <c r="E29" s="60">
        <v>6</v>
      </c>
      <c r="F29" s="23">
        <v>26</v>
      </c>
      <c r="G29" s="59">
        <v>26</v>
      </c>
      <c r="H29" s="111"/>
      <c r="I29" s="168">
        <f>SUM(F29:H29)</f>
        <v>52</v>
      </c>
      <c r="J29" s="11">
        <v>3</v>
      </c>
      <c r="K29" s="12"/>
      <c r="L29" s="12"/>
      <c r="M29" s="13"/>
      <c r="N29" s="11">
        <v>3</v>
      </c>
      <c r="O29" s="12" t="s">
        <v>55</v>
      </c>
      <c r="P29" s="12" t="s">
        <v>3</v>
      </c>
      <c r="Q29" s="13" t="s">
        <v>3</v>
      </c>
      <c r="R29" s="169"/>
      <c r="S29" s="170"/>
      <c r="T29" s="221"/>
      <c r="U29" s="171"/>
      <c r="V29" s="169">
        <v>6</v>
      </c>
      <c r="W29" s="170" t="s">
        <v>55</v>
      </c>
      <c r="X29" s="170"/>
      <c r="Y29" s="171"/>
      <c r="Z29" s="11">
        <v>6</v>
      </c>
      <c r="AA29" s="13" t="s">
        <v>54</v>
      </c>
      <c r="AB29" s="11" t="s">
        <v>3</v>
      </c>
      <c r="AC29" s="12"/>
      <c r="AD29" s="12" t="s">
        <v>3</v>
      </c>
      <c r="AE29" s="12" t="s">
        <v>3</v>
      </c>
      <c r="AF29" s="12" t="s">
        <v>3</v>
      </c>
      <c r="AG29" s="12"/>
      <c r="AH29" s="12" t="s">
        <v>99</v>
      </c>
      <c r="AI29" s="13" t="s">
        <v>99</v>
      </c>
      <c r="AJ29" s="172" t="s">
        <v>152</v>
      </c>
      <c r="AR29" s="134"/>
    </row>
    <row r="30" spans="1:44" s="46" customFormat="1" x14ac:dyDescent="0.2">
      <c r="B30" s="60" t="s">
        <v>48</v>
      </c>
      <c r="C30" s="167" t="s">
        <v>186</v>
      </c>
      <c r="D30" s="60" t="s">
        <v>97</v>
      </c>
      <c r="E30" s="60">
        <v>6</v>
      </c>
      <c r="F30" s="23">
        <v>26</v>
      </c>
      <c r="G30" s="59">
        <v>26</v>
      </c>
      <c r="H30" s="111"/>
      <c r="I30" s="168">
        <f>SUM(F30:H30)</f>
        <v>52</v>
      </c>
      <c r="J30" s="11">
        <v>3</v>
      </c>
      <c r="K30" s="12"/>
      <c r="L30" s="12"/>
      <c r="M30" s="13"/>
      <c r="N30" s="11">
        <v>3</v>
      </c>
      <c r="O30" s="12" t="s">
        <v>55</v>
      </c>
      <c r="P30" s="5"/>
      <c r="Q30" s="6"/>
      <c r="R30" s="82"/>
      <c r="S30" s="83"/>
      <c r="T30" s="85"/>
      <c r="U30" s="84"/>
      <c r="V30" s="169">
        <v>6</v>
      </c>
      <c r="W30" s="170" t="s">
        <v>55</v>
      </c>
      <c r="X30" s="83"/>
      <c r="Y30" s="84"/>
      <c r="Z30" s="11">
        <v>6</v>
      </c>
      <c r="AA30" s="13" t="s">
        <v>54</v>
      </c>
      <c r="AB30" s="4"/>
      <c r="AC30" s="5"/>
      <c r="AD30" s="5"/>
      <c r="AE30" s="5"/>
      <c r="AF30" s="5"/>
      <c r="AG30" s="5"/>
      <c r="AH30" s="12" t="s">
        <v>99</v>
      </c>
      <c r="AI30" s="13" t="s">
        <v>99</v>
      </c>
      <c r="AJ30" s="172" t="s">
        <v>187</v>
      </c>
      <c r="AR30" s="134" t="s">
        <v>140</v>
      </c>
    </row>
    <row r="31" spans="1:44" s="46" customFormat="1" x14ac:dyDescent="0.2">
      <c r="B31" s="60" t="s">
        <v>188</v>
      </c>
      <c r="C31" s="167" t="s">
        <v>189</v>
      </c>
      <c r="D31" s="60" t="s">
        <v>101</v>
      </c>
      <c r="E31" s="60">
        <v>3</v>
      </c>
      <c r="F31" s="23">
        <v>13</v>
      </c>
      <c r="G31" s="59">
        <v>13</v>
      </c>
      <c r="H31" s="111"/>
      <c r="I31" s="168">
        <f t="shared" ref="I31:I32" si="0">SUM(F31:H31)</f>
        <v>26</v>
      </c>
      <c r="J31" s="8">
        <v>1.5</v>
      </c>
      <c r="K31" s="5"/>
      <c r="L31" s="5"/>
      <c r="M31" s="6"/>
      <c r="N31" s="8">
        <v>1.5</v>
      </c>
      <c r="O31" s="9" t="s">
        <v>55</v>
      </c>
      <c r="P31" s="5"/>
      <c r="Q31" s="6"/>
      <c r="R31" s="82"/>
      <c r="S31" s="83"/>
      <c r="T31" s="85"/>
      <c r="U31" s="84"/>
      <c r="V31" s="169">
        <v>3</v>
      </c>
      <c r="W31" s="170" t="s">
        <v>55</v>
      </c>
      <c r="X31" s="83"/>
      <c r="Y31" s="84"/>
      <c r="Z31" s="8">
        <v>3</v>
      </c>
      <c r="AA31" s="10" t="s">
        <v>54</v>
      </c>
      <c r="AB31" s="4"/>
      <c r="AC31" s="5"/>
      <c r="AD31" s="5"/>
      <c r="AE31" s="5"/>
      <c r="AF31" s="5"/>
      <c r="AG31" s="5"/>
      <c r="AH31" s="9" t="s">
        <v>99</v>
      </c>
      <c r="AI31" s="10" t="s">
        <v>99</v>
      </c>
      <c r="AJ31" s="173" t="s">
        <v>190</v>
      </c>
      <c r="AR31" s="134" t="s">
        <v>143</v>
      </c>
    </row>
    <row r="32" spans="1:44" s="46" customFormat="1" ht="12.75" thickBot="1" x14ac:dyDescent="0.25">
      <c r="B32" s="60" t="s">
        <v>191</v>
      </c>
      <c r="C32" s="167" t="s">
        <v>192</v>
      </c>
      <c r="D32" s="60" t="s">
        <v>101</v>
      </c>
      <c r="E32" s="60">
        <v>3</v>
      </c>
      <c r="F32" s="23">
        <v>13</v>
      </c>
      <c r="G32" s="59">
        <v>13</v>
      </c>
      <c r="H32" s="111" t="s">
        <v>3</v>
      </c>
      <c r="I32" s="168">
        <f t="shared" si="0"/>
        <v>26</v>
      </c>
      <c r="J32" s="8">
        <v>1.5</v>
      </c>
      <c r="K32" s="5"/>
      <c r="L32" s="5"/>
      <c r="M32" s="6"/>
      <c r="N32" s="8">
        <v>1.5</v>
      </c>
      <c r="O32" s="9" t="s">
        <v>55</v>
      </c>
      <c r="P32" s="5"/>
      <c r="Q32" s="6"/>
      <c r="R32" s="82"/>
      <c r="S32" s="83"/>
      <c r="T32" s="85"/>
      <c r="U32" s="84"/>
      <c r="V32" s="169">
        <v>3</v>
      </c>
      <c r="W32" s="170" t="s">
        <v>55</v>
      </c>
      <c r="X32" s="83"/>
      <c r="Y32" s="84"/>
      <c r="Z32" s="8">
        <v>3</v>
      </c>
      <c r="AA32" s="10" t="s">
        <v>54</v>
      </c>
      <c r="AB32" s="4"/>
      <c r="AC32" s="5"/>
      <c r="AD32" s="5"/>
      <c r="AE32" s="5"/>
      <c r="AF32" s="5"/>
      <c r="AG32" s="5"/>
      <c r="AH32" s="9" t="s">
        <v>99</v>
      </c>
      <c r="AI32" s="10" t="s">
        <v>99</v>
      </c>
      <c r="AJ32" s="173" t="s">
        <v>190</v>
      </c>
      <c r="AR32" s="174"/>
    </row>
    <row r="33" spans="1:44" s="46" customFormat="1" x14ac:dyDescent="0.2">
      <c r="B33" s="175" t="s">
        <v>102</v>
      </c>
      <c r="C33" s="176" t="s">
        <v>103</v>
      </c>
      <c r="D33" s="177"/>
      <c r="E33" s="173"/>
      <c r="F33" s="8"/>
      <c r="G33" s="101"/>
      <c r="H33" s="10"/>
      <c r="I33" s="173"/>
      <c r="J33" s="4"/>
      <c r="K33" s="5"/>
      <c r="L33" s="5"/>
      <c r="M33" s="6"/>
      <c r="N33" s="4"/>
      <c r="O33" s="9"/>
      <c r="P33" s="5"/>
      <c r="Q33" s="10"/>
      <c r="R33" s="82"/>
      <c r="S33" s="83"/>
      <c r="T33" s="85"/>
      <c r="U33" s="84"/>
      <c r="V33" s="82"/>
      <c r="W33" s="139"/>
      <c r="X33" s="83"/>
      <c r="Y33" s="84"/>
      <c r="Z33" s="4"/>
      <c r="AA33" s="6"/>
      <c r="AB33" s="4"/>
      <c r="AC33" s="5"/>
      <c r="AD33" s="5"/>
      <c r="AE33" s="5"/>
      <c r="AF33" s="5"/>
      <c r="AG33" s="5"/>
      <c r="AH33" s="5"/>
      <c r="AI33" s="6"/>
      <c r="AJ33" s="173"/>
      <c r="AR33" s="177"/>
    </row>
    <row r="34" spans="1:44" s="379" customFormat="1" ht="26.25" customHeight="1" x14ac:dyDescent="0.2">
      <c r="A34" s="602"/>
      <c r="B34" s="358" t="s">
        <v>240</v>
      </c>
      <c r="C34" s="361" t="s">
        <v>4</v>
      </c>
      <c r="D34" s="408" t="s">
        <v>104</v>
      </c>
      <c r="E34" s="361">
        <v>2</v>
      </c>
      <c r="F34" s="359">
        <v>0</v>
      </c>
      <c r="G34" s="362">
        <v>20</v>
      </c>
      <c r="H34" s="409"/>
      <c r="I34" s="410">
        <f>SUM(F34:H34)</f>
        <v>20</v>
      </c>
      <c r="J34" s="366" t="s">
        <v>36</v>
      </c>
      <c r="K34" s="367" t="s">
        <v>3</v>
      </c>
      <c r="L34" s="367" t="s">
        <v>36</v>
      </c>
      <c r="M34" s="411"/>
      <c r="N34" s="369"/>
      <c r="O34" s="368"/>
      <c r="P34" s="368"/>
      <c r="Q34" s="411"/>
      <c r="R34" s="370" t="s">
        <v>36</v>
      </c>
      <c r="S34" s="371"/>
      <c r="T34" s="371" t="s">
        <v>36</v>
      </c>
      <c r="U34" s="373"/>
      <c r="V34" s="407"/>
      <c r="W34" s="375"/>
      <c r="X34" s="375"/>
      <c r="Y34" s="373"/>
      <c r="Z34" s="607" t="s">
        <v>238</v>
      </c>
      <c r="AA34" s="608"/>
      <c r="AB34" s="376"/>
      <c r="AC34" s="377" t="s">
        <v>99</v>
      </c>
      <c r="AD34" s="377"/>
      <c r="AE34" s="377"/>
      <c r="AF34" s="377"/>
      <c r="AG34" s="377"/>
      <c r="AH34" s="377"/>
      <c r="AI34" s="399"/>
      <c r="AJ34" s="378"/>
      <c r="AR34" s="408" t="s">
        <v>140</v>
      </c>
    </row>
    <row r="35" spans="1:44" s="379" customFormat="1" ht="21.75" customHeight="1" x14ac:dyDescent="0.2">
      <c r="A35" s="602"/>
      <c r="B35" s="441" t="s">
        <v>244</v>
      </c>
      <c r="C35" s="412" t="s">
        <v>6</v>
      </c>
      <c r="D35" s="408" t="s">
        <v>104</v>
      </c>
      <c r="E35" s="361">
        <v>2</v>
      </c>
      <c r="F35" s="413">
        <v>2</v>
      </c>
      <c r="G35" s="414">
        <v>14</v>
      </c>
      <c r="H35" s="415"/>
      <c r="I35" s="410">
        <f>SUM(F35:H35)</f>
        <v>16</v>
      </c>
      <c r="J35" s="400" t="s">
        <v>242</v>
      </c>
      <c r="K35" s="368" t="s">
        <v>3</v>
      </c>
      <c r="L35" s="377"/>
      <c r="M35" s="399"/>
      <c r="N35" s="376"/>
      <c r="O35" s="368"/>
      <c r="P35" s="377"/>
      <c r="Q35" s="411"/>
      <c r="R35" s="407" t="s">
        <v>243</v>
      </c>
      <c r="S35" s="375"/>
      <c r="T35" s="416"/>
      <c r="U35" s="417"/>
      <c r="V35" s="418"/>
      <c r="W35" s="375"/>
      <c r="X35" s="419"/>
      <c r="Y35" s="417"/>
      <c r="Z35" s="603" t="s">
        <v>180</v>
      </c>
      <c r="AA35" s="604"/>
      <c r="AB35" s="376"/>
      <c r="AC35" s="377"/>
      <c r="AD35" s="377" t="s">
        <v>99</v>
      </c>
      <c r="AE35" s="377" t="s">
        <v>99</v>
      </c>
      <c r="AF35" s="377"/>
      <c r="AG35" s="377"/>
      <c r="AH35" s="377"/>
      <c r="AI35" s="399"/>
      <c r="AJ35" s="378"/>
      <c r="AR35" s="408" t="s">
        <v>143</v>
      </c>
    </row>
    <row r="36" spans="1:44" s="120" customFormat="1" ht="26.25" customHeight="1" thickBot="1" x14ac:dyDescent="0.25">
      <c r="A36" s="602"/>
      <c r="B36" s="424" t="s">
        <v>33</v>
      </c>
      <c r="C36" s="424" t="s">
        <v>129</v>
      </c>
      <c r="D36" s="425" t="s">
        <v>104</v>
      </c>
      <c r="E36" s="424">
        <v>2</v>
      </c>
      <c r="F36" s="426">
        <v>20</v>
      </c>
      <c r="G36" s="427">
        <v>0</v>
      </c>
      <c r="H36" s="428"/>
      <c r="I36" s="181">
        <f>SUM(F36:H36)</f>
        <v>20</v>
      </c>
      <c r="J36" s="429" t="s">
        <v>230</v>
      </c>
      <c r="K36" s="430"/>
      <c r="L36" s="430"/>
      <c r="M36" s="431"/>
      <c r="N36" s="432"/>
      <c r="O36" s="433"/>
      <c r="P36" s="430"/>
      <c r="Q36" s="434"/>
      <c r="R36" s="435" t="s">
        <v>230</v>
      </c>
      <c r="S36" s="436"/>
      <c r="T36" s="437"/>
      <c r="U36" s="438"/>
      <c r="V36" s="439" t="s">
        <v>3</v>
      </c>
      <c r="W36" s="440"/>
      <c r="X36" s="436"/>
      <c r="Y36" s="438"/>
      <c r="Z36" s="609" t="s">
        <v>180</v>
      </c>
      <c r="AA36" s="610"/>
      <c r="AB36" s="429"/>
      <c r="AC36" s="430"/>
      <c r="AD36" s="430"/>
      <c r="AE36" s="430"/>
      <c r="AF36" s="430"/>
      <c r="AG36" s="430"/>
      <c r="AH36" s="430"/>
      <c r="AI36" s="431"/>
      <c r="AJ36" s="342"/>
      <c r="AR36" s="583" t="s">
        <v>96</v>
      </c>
    </row>
    <row r="37" spans="1:44" s="46" customFormat="1" ht="12.75" thickBot="1" x14ac:dyDescent="0.25">
      <c r="A37" s="602"/>
      <c r="B37" s="75"/>
      <c r="C37" s="492" t="s">
        <v>205</v>
      </c>
      <c r="D37" s="183"/>
      <c r="E37" s="75">
        <v>0</v>
      </c>
      <c r="F37" s="184">
        <v>0</v>
      </c>
      <c r="G37" s="185">
        <v>30</v>
      </c>
      <c r="H37" s="186">
        <v>0</v>
      </c>
      <c r="I37" s="187"/>
      <c r="J37" s="31" t="s">
        <v>206</v>
      </c>
      <c r="K37" s="32"/>
      <c r="L37" s="32"/>
      <c r="M37" s="33"/>
      <c r="N37" s="21"/>
      <c r="O37" s="19"/>
      <c r="P37" s="32"/>
      <c r="Q37" s="20"/>
      <c r="R37" s="188"/>
      <c r="S37" s="189"/>
      <c r="T37" s="253"/>
      <c r="U37" s="190"/>
      <c r="V37" s="149"/>
      <c r="W37" s="150"/>
      <c r="X37" s="189"/>
      <c r="Y37" s="190"/>
      <c r="Z37" s="21"/>
      <c r="AA37" s="33"/>
      <c r="AB37" s="31"/>
      <c r="AC37" s="32"/>
      <c r="AD37" s="32"/>
      <c r="AE37" s="32"/>
      <c r="AF37" s="32"/>
      <c r="AG37" s="32"/>
      <c r="AH37" s="32"/>
      <c r="AI37" s="33"/>
      <c r="AJ37" s="147"/>
      <c r="AR37" s="570"/>
    </row>
    <row r="38" spans="1:44" s="15" customFormat="1" ht="12.75" thickBot="1" x14ac:dyDescent="0.25">
      <c r="A38" s="602"/>
      <c r="B38" s="26"/>
      <c r="C38" s="452" t="s">
        <v>255</v>
      </c>
      <c r="D38" s="46"/>
      <c r="E38" s="192">
        <f>SUM(E28:E32,E34:E36)</f>
        <v>30</v>
      </c>
      <c r="F38" s="193">
        <f>SUM(F28:F32,F34:F36)</f>
        <v>126</v>
      </c>
      <c r="G38" s="193">
        <f>SUM(G28:G32,G34:G36)</f>
        <v>138</v>
      </c>
      <c r="H38" s="192">
        <f>SUM(H28:H32,H34:H36)</f>
        <v>0</v>
      </c>
      <c r="I38" s="192">
        <f>SUM(I28:I32,I34:I36)</f>
        <v>264</v>
      </c>
      <c r="J38" s="46"/>
      <c r="K38" s="46"/>
      <c r="L38" s="46"/>
      <c r="M38" s="46"/>
      <c r="O38" s="46"/>
      <c r="P38" s="46"/>
      <c r="Q38" s="46"/>
      <c r="R38" s="46"/>
      <c r="S38" s="46"/>
      <c r="T38" s="46"/>
      <c r="U38" s="46"/>
      <c r="V38" s="46"/>
      <c r="W38" s="46"/>
      <c r="X38" s="46"/>
      <c r="Y38" s="46"/>
      <c r="Z38" s="46"/>
      <c r="AA38" s="46"/>
      <c r="AB38" s="46"/>
      <c r="AC38" s="46"/>
      <c r="AD38" s="46"/>
      <c r="AE38" s="46"/>
      <c r="AF38" s="46"/>
      <c r="AG38" s="46"/>
      <c r="AH38" s="46"/>
      <c r="AI38" s="46"/>
      <c r="AJ38" s="46"/>
      <c r="AR38" s="573"/>
    </row>
    <row r="39" spans="1:44" s="120" customFormat="1" ht="15.75" customHeight="1" thickBot="1" x14ac:dyDescent="0.25">
      <c r="A39" s="602"/>
      <c r="B39" s="26"/>
      <c r="C39" s="191"/>
      <c r="D39" s="46"/>
      <c r="E39" s="15"/>
      <c r="F39" s="15"/>
      <c r="G39" s="15"/>
      <c r="H39" s="15"/>
      <c r="I39" s="194"/>
      <c r="J39" s="15"/>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R39" s="121" t="s">
        <v>105</v>
      </c>
    </row>
    <row r="40" spans="1:44" s="14" customFormat="1" ht="37.5" customHeight="1" thickBot="1" x14ac:dyDescent="0.25">
      <c r="A40" s="602"/>
      <c r="B40" s="46"/>
      <c r="C40" s="116" t="s">
        <v>3</v>
      </c>
      <c r="D40" s="116"/>
      <c r="E40" s="117" t="s">
        <v>3</v>
      </c>
      <c r="F40" s="116" t="s">
        <v>3</v>
      </c>
      <c r="G40" s="116"/>
      <c r="H40" s="116"/>
      <c r="I40" s="118" t="s">
        <v>3</v>
      </c>
      <c r="J40" s="119" t="s">
        <v>14</v>
      </c>
      <c r="K40" s="95"/>
      <c r="L40" s="95"/>
      <c r="M40" s="95"/>
      <c r="N40" s="95"/>
      <c r="O40" s="95"/>
      <c r="P40" s="95"/>
      <c r="Q40" s="95"/>
      <c r="R40" s="95"/>
      <c r="S40" s="95"/>
      <c r="T40" s="95"/>
      <c r="U40" s="95"/>
      <c r="V40" s="95"/>
      <c r="W40" s="95"/>
      <c r="X40" s="95"/>
      <c r="Y40" s="95"/>
      <c r="Z40" s="95"/>
      <c r="AA40" s="95"/>
      <c r="AB40" s="554" t="s">
        <v>81</v>
      </c>
      <c r="AC40" s="547"/>
      <c r="AD40" s="547"/>
      <c r="AE40" s="547"/>
      <c r="AF40" s="547"/>
      <c r="AG40" s="547"/>
      <c r="AH40" s="547"/>
      <c r="AI40" s="547"/>
      <c r="AJ40" s="571" t="s">
        <v>82</v>
      </c>
      <c r="AR40" s="127" t="s">
        <v>105</v>
      </c>
    </row>
    <row r="41" spans="1:44" s="46" customFormat="1" ht="15" customHeight="1" thickBot="1" x14ac:dyDescent="0.25">
      <c r="A41" s="602"/>
      <c r="B41" s="114" t="s">
        <v>3</v>
      </c>
      <c r="C41" s="115" t="s">
        <v>3</v>
      </c>
      <c r="E41" s="15"/>
      <c r="F41" s="15"/>
      <c r="G41" s="15"/>
      <c r="H41" s="15"/>
      <c r="I41" s="15"/>
      <c r="J41" s="542" t="s">
        <v>15</v>
      </c>
      <c r="K41" s="543"/>
      <c r="L41" s="543"/>
      <c r="M41" s="543"/>
      <c r="N41" s="544"/>
      <c r="O41" s="544"/>
      <c r="P41" s="544"/>
      <c r="Q41" s="544"/>
      <c r="R41" s="532" t="s">
        <v>16</v>
      </c>
      <c r="S41" s="532"/>
      <c r="T41" s="532"/>
      <c r="U41" s="532"/>
      <c r="V41" s="532"/>
      <c r="W41" s="532"/>
      <c r="X41" s="532"/>
      <c r="Y41" s="532"/>
      <c r="Z41" s="559" t="s">
        <v>83</v>
      </c>
      <c r="AA41" s="560"/>
      <c r="AB41" s="131" t="s">
        <v>84</v>
      </c>
      <c r="AC41" s="132" t="s">
        <v>85</v>
      </c>
      <c r="AD41" s="132" t="s">
        <v>86</v>
      </c>
      <c r="AE41" s="132" t="s">
        <v>87</v>
      </c>
      <c r="AF41" s="132" t="s">
        <v>88</v>
      </c>
      <c r="AG41" s="132" t="s">
        <v>89</v>
      </c>
      <c r="AH41" s="132" t="s">
        <v>90</v>
      </c>
      <c r="AI41" s="195" t="s">
        <v>91</v>
      </c>
      <c r="AJ41" s="572"/>
      <c r="AR41" s="134"/>
    </row>
    <row r="42" spans="1:44" s="46" customFormat="1" ht="21" customHeight="1" x14ac:dyDescent="0.2">
      <c r="A42" s="602"/>
      <c r="B42" s="128" t="s">
        <v>3</v>
      </c>
      <c r="C42" s="196" t="s">
        <v>92</v>
      </c>
      <c r="D42" s="197"/>
      <c r="E42" s="198" t="s">
        <v>93</v>
      </c>
      <c r="F42" s="605" t="s">
        <v>94</v>
      </c>
      <c r="G42" s="606"/>
      <c r="H42" s="606"/>
      <c r="I42" s="199" t="s">
        <v>95</v>
      </c>
      <c r="J42" s="520" t="s">
        <v>17</v>
      </c>
      <c r="K42" s="521"/>
      <c r="L42" s="521"/>
      <c r="M42" s="521"/>
      <c r="N42" s="559" t="s">
        <v>18</v>
      </c>
      <c r="O42" s="560"/>
      <c r="P42" s="560"/>
      <c r="Q42" s="560"/>
      <c r="R42" s="524" t="s">
        <v>19</v>
      </c>
      <c r="S42" s="525"/>
      <c r="T42" s="525"/>
      <c r="U42" s="563"/>
      <c r="V42" s="524" t="s">
        <v>20</v>
      </c>
      <c r="W42" s="525"/>
      <c r="X42" s="525"/>
      <c r="Y42" s="525"/>
      <c r="Z42" s="526" t="s">
        <v>21</v>
      </c>
      <c r="AA42" s="527"/>
      <c r="AB42" s="131"/>
      <c r="AC42" s="132"/>
      <c r="AD42" s="132"/>
      <c r="AE42" s="132"/>
      <c r="AF42" s="132"/>
      <c r="AG42" s="132"/>
      <c r="AH42" s="132"/>
      <c r="AI42" s="195"/>
      <c r="AJ42" s="572"/>
      <c r="AR42" s="134"/>
    </row>
    <row r="43" spans="1:44" s="46" customFormat="1" ht="29.25" customHeight="1" x14ac:dyDescent="0.2">
      <c r="A43" s="602"/>
      <c r="B43" s="200"/>
      <c r="C43" s="201"/>
      <c r="D43" s="202"/>
      <c r="E43" s="203"/>
      <c r="F43" s="204"/>
      <c r="G43" s="205"/>
      <c r="H43" s="205"/>
      <c r="I43" s="206"/>
      <c r="J43" s="8" t="s">
        <v>22</v>
      </c>
      <c r="K43" s="9" t="s">
        <v>23</v>
      </c>
      <c r="L43" s="9" t="s">
        <v>24</v>
      </c>
      <c r="M43" s="9" t="s">
        <v>25</v>
      </c>
      <c r="N43" s="514" t="s">
        <v>22</v>
      </c>
      <c r="O43" s="515"/>
      <c r="P43" s="515" t="s">
        <v>23</v>
      </c>
      <c r="Q43" s="599"/>
      <c r="R43" s="138" t="s">
        <v>22</v>
      </c>
      <c r="S43" s="139" t="s">
        <v>23</v>
      </c>
      <c r="T43" s="340" t="s">
        <v>24</v>
      </c>
      <c r="U43" s="140" t="s">
        <v>25</v>
      </c>
      <c r="V43" s="516" t="s">
        <v>22</v>
      </c>
      <c r="W43" s="517"/>
      <c r="X43" s="582" t="s">
        <v>26</v>
      </c>
      <c r="Y43" s="517"/>
      <c r="Z43" s="518" t="s">
        <v>22</v>
      </c>
      <c r="AA43" s="519"/>
      <c r="AB43" s="141"/>
      <c r="AC43" s="142"/>
      <c r="AD43" s="142"/>
      <c r="AE43" s="142"/>
      <c r="AF43" s="142"/>
      <c r="AG43" s="142"/>
      <c r="AH43" s="142"/>
      <c r="AI43" s="208"/>
      <c r="AJ43" s="540" t="s">
        <v>96</v>
      </c>
      <c r="AR43" s="134"/>
    </row>
    <row r="44" spans="1:44" s="46" customFormat="1" ht="15" customHeight="1" thickBot="1" x14ac:dyDescent="0.25">
      <c r="A44" s="602"/>
      <c r="B44" s="135" t="s">
        <v>193</v>
      </c>
      <c r="C44" s="209" t="s">
        <v>164</v>
      </c>
      <c r="D44" s="10"/>
      <c r="E44" s="173"/>
      <c r="F44" s="210" t="s">
        <v>0</v>
      </c>
      <c r="G44" s="19" t="s">
        <v>1</v>
      </c>
      <c r="H44" s="19" t="s">
        <v>2</v>
      </c>
      <c r="I44" s="211"/>
      <c r="J44" s="21" t="s">
        <v>27</v>
      </c>
      <c r="K44" s="19" t="s">
        <v>27</v>
      </c>
      <c r="L44" s="19" t="s">
        <v>27</v>
      </c>
      <c r="M44" s="19" t="s">
        <v>27</v>
      </c>
      <c r="N44" s="21" t="s">
        <v>27</v>
      </c>
      <c r="O44" s="19" t="s">
        <v>28</v>
      </c>
      <c r="P44" s="19" t="s">
        <v>27</v>
      </c>
      <c r="Q44" s="211" t="s">
        <v>28</v>
      </c>
      <c r="R44" s="149" t="s">
        <v>27</v>
      </c>
      <c r="S44" s="150" t="s">
        <v>27</v>
      </c>
      <c r="T44" s="150" t="s">
        <v>27</v>
      </c>
      <c r="U44" s="151" t="s">
        <v>27</v>
      </c>
      <c r="V44" s="149" t="s">
        <v>27</v>
      </c>
      <c r="W44" s="150" t="s">
        <v>28</v>
      </c>
      <c r="X44" s="150" t="s">
        <v>27</v>
      </c>
      <c r="Y44" s="150" t="s">
        <v>28</v>
      </c>
      <c r="Z44" s="21" t="s">
        <v>27</v>
      </c>
      <c r="AA44" s="19" t="s">
        <v>28</v>
      </c>
      <c r="AB44" s="152"/>
      <c r="AC44" s="153"/>
      <c r="AD44" s="153"/>
      <c r="AE44" s="153"/>
      <c r="AF44" s="153"/>
      <c r="AG44" s="153"/>
      <c r="AH44" s="153"/>
      <c r="AI44" s="213"/>
      <c r="AJ44" s="541"/>
      <c r="AR44" s="134"/>
    </row>
    <row r="45" spans="1:44" s="46" customFormat="1" x14ac:dyDescent="0.2">
      <c r="A45" s="602"/>
      <c r="B45" s="60" t="s">
        <v>194</v>
      </c>
      <c r="C45" s="68" t="s">
        <v>195</v>
      </c>
      <c r="D45" s="79" t="s">
        <v>97</v>
      </c>
      <c r="E45" s="78">
        <v>6</v>
      </c>
      <c r="F45" s="62">
        <v>26</v>
      </c>
      <c r="G45" s="63">
        <v>26</v>
      </c>
      <c r="H45" s="63"/>
      <c r="I45" s="214">
        <f>SUM(F45:H45)</f>
        <v>52</v>
      </c>
      <c r="J45" s="93">
        <v>3</v>
      </c>
      <c r="K45" s="159"/>
      <c r="L45" s="159"/>
      <c r="M45" s="159"/>
      <c r="N45" s="93">
        <v>3</v>
      </c>
      <c r="O45" s="94" t="s">
        <v>31</v>
      </c>
      <c r="P45" s="159"/>
      <c r="Q45" s="355"/>
      <c r="R45" s="161"/>
      <c r="S45" s="162"/>
      <c r="T45" s="349"/>
      <c r="U45" s="163"/>
      <c r="V45" s="161">
        <v>6</v>
      </c>
      <c r="W45" s="162" t="s">
        <v>31</v>
      </c>
      <c r="X45" s="164"/>
      <c r="Y45" s="164"/>
      <c r="Z45" s="93">
        <v>6</v>
      </c>
      <c r="AA45" s="94" t="s">
        <v>30</v>
      </c>
      <c r="AB45" s="165" t="s">
        <v>3</v>
      </c>
      <c r="AC45" s="159" t="s">
        <v>3</v>
      </c>
      <c r="AD45" s="159"/>
      <c r="AE45" s="159"/>
      <c r="AF45" s="159"/>
      <c r="AG45" s="159" t="s">
        <v>3</v>
      </c>
      <c r="AH45" s="159" t="s">
        <v>99</v>
      </c>
      <c r="AI45" s="217" t="s">
        <v>99</v>
      </c>
      <c r="AJ45" s="218" t="s">
        <v>196</v>
      </c>
      <c r="AR45" s="134"/>
    </row>
    <row r="46" spans="1:44" s="46" customFormat="1" x14ac:dyDescent="0.2">
      <c r="B46" s="60" t="s">
        <v>50</v>
      </c>
      <c r="C46" s="68" t="s">
        <v>12</v>
      </c>
      <c r="D46" s="79" t="s">
        <v>97</v>
      </c>
      <c r="E46" s="60">
        <v>6</v>
      </c>
      <c r="F46" s="59">
        <v>21</v>
      </c>
      <c r="G46" s="27">
        <v>21</v>
      </c>
      <c r="H46" s="27">
        <v>10</v>
      </c>
      <c r="I46" s="219">
        <f>SUM(F46:H46)</f>
        <v>52</v>
      </c>
      <c r="J46" s="11">
        <v>3</v>
      </c>
      <c r="K46" s="12"/>
      <c r="L46" s="12"/>
      <c r="M46" s="12"/>
      <c r="N46" s="11">
        <v>3</v>
      </c>
      <c r="O46" s="12" t="s">
        <v>55</v>
      </c>
      <c r="P46" s="12" t="s">
        <v>3</v>
      </c>
      <c r="Q46" s="222" t="s">
        <v>3</v>
      </c>
      <c r="R46" s="169"/>
      <c r="S46" s="170"/>
      <c r="T46" s="221"/>
      <c r="U46" s="171"/>
      <c r="V46" s="169">
        <v>6</v>
      </c>
      <c r="W46" s="170" t="s">
        <v>55</v>
      </c>
      <c r="X46" s="170"/>
      <c r="Y46" s="170"/>
      <c r="Z46" s="11">
        <v>6</v>
      </c>
      <c r="AA46" s="12" t="s">
        <v>30</v>
      </c>
      <c r="AB46" s="11" t="s">
        <v>3</v>
      </c>
      <c r="AC46" s="12" t="s">
        <v>99</v>
      </c>
      <c r="AD46" s="12" t="s">
        <v>3</v>
      </c>
      <c r="AE46" s="12" t="s">
        <v>3</v>
      </c>
      <c r="AF46" s="12" t="s">
        <v>3</v>
      </c>
      <c r="AG46" s="12" t="s">
        <v>3</v>
      </c>
      <c r="AH46" s="12" t="s">
        <v>3</v>
      </c>
      <c r="AI46" s="222" t="s">
        <v>99</v>
      </c>
      <c r="AJ46" s="172" t="s">
        <v>197</v>
      </c>
      <c r="AR46" s="134" t="s">
        <v>171</v>
      </c>
    </row>
    <row r="47" spans="1:44" s="46" customFormat="1" x14ac:dyDescent="0.2">
      <c r="B47" s="60" t="s">
        <v>52</v>
      </c>
      <c r="C47" s="68" t="s">
        <v>198</v>
      </c>
      <c r="D47" s="79" t="s">
        <v>97</v>
      </c>
      <c r="E47" s="60">
        <v>6</v>
      </c>
      <c r="F47" s="59">
        <v>26</v>
      </c>
      <c r="G47" s="27">
        <v>26</v>
      </c>
      <c r="H47" s="27"/>
      <c r="I47" s="219">
        <f>SUM(F47:H47)</f>
        <v>52</v>
      </c>
      <c r="J47" s="8">
        <v>3</v>
      </c>
      <c r="K47" s="5"/>
      <c r="L47" s="5"/>
      <c r="M47" s="5"/>
      <c r="N47" s="8">
        <v>3</v>
      </c>
      <c r="O47" s="9" t="s">
        <v>55</v>
      </c>
      <c r="P47" s="5"/>
      <c r="Q47" s="137"/>
      <c r="R47" s="82"/>
      <c r="S47" s="83"/>
      <c r="T47" s="85"/>
      <c r="U47" s="84"/>
      <c r="V47" s="138">
        <v>6</v>
      </c>
      <c r="W47" s="139" t="s">
        <v>55</v>
      </c>
      <c r="X47" s="83"/>
      <c r="Y47" s="83"/>
      <c r="Z47" s="8">
        <v>6</v>
      </c>
      <c r="AA47" s="9" t="s">
        <v>54</v>
      </c>
      <c r="AB47" s="4"/>
      <c r="AC47" s="5"/>
      <c r="AD47" s="5"/>
      <c r="AE47" s="5"/>
      <c r="AF47" s="5"/>
      <c r="AG47" s="5"/>
      <c r="AH47" s="5" t="s">
        <v>99</v>
      </c>
      <c r="AI47" s="137" t="s">
        <v>99</v>
      </c>
      <c r="AJ47" s="173" t="s">
        <v>199</v>
      </c>
      <c r="AR47" s="134" t="s">
        <v>143</v>
      </c>
    </row>
    <row r="48" spans="1:44" s="46" customFormat="1" x14ac:dyDescent="0.2">
      <c r="B48" s="60" t="s">
        <v>51</v>
      </c>
      <c r="C48" s="68" t="s">
        <v>200</v>
      </c>
      <c r="D48" s="79" t="s">
        <v>101</v>
      </c>
      <c r="E48" s="60">
        <v>3</v>
      </c>
      <c r="F48" s="59">
        <v>15</v>
      </c>
      <c r="G48" s="27">
        <v>15</v>
      </c>
      <c r="H48" s="27"/>
      <c r="I48" s="219">
        <f t="shared" ref="I48:I49" si="1">SUM(F48:H48)</f>
        <v>30</v>
      </c>
      <c r="J48" s="8">
        <v>1.5</v>
      </c>
      <c r="K48" s="5"/>
      <c r="L48" s="5"/>
      <c r="M48" s="5"/>
      <c r="N48" s="8">
        <v>1.5</v>
      </c>
      <c r="O48" s="9" t="s">
        <v>55</v>
      </c>
      <c r="P48" s="5"/>
      <c r="Q48" s="137"/>
      <c r="R48" s="82"/>
      <c r="S48" s="83"/>
      <c r="T48" s="85"/>
      <c r="U48" s="84"/>
      <c r="V48" s="138">
        <v>3</v>
      </c>
      <c r="W48" s="139" t="s">
        <v>55</v>
      </c>
      <c r="X48" s="83"/>
      <c r="Y48" s="83"/>
      <c r="Z48" s="8">
        <v>3</v>
      </c>
      <c r="AA48" s="9" t="s">
        <v>54</v>
      </c>
      <c r="AB48" s="4"/>
      <c r="AC48" s="5"/>
      <c r="AD48" s="5"/>
      <c r="AE48" s="5"/>
      <c r="AF48" s="5"/>
      <c r="AG48" s="5"/>
      <c r="AH48" s="5" t="s">
        <v>99</v>
      </c>
      <c r="AI48" s="137" t="s">
        <v>99</v>
      </c>
      <c r="AJ48" s="173" t="s">
        <v>201</v>
      </c>
      <c r="AR48" s="134"/>
    </row>
    <row r="49" spans="1:44" s="46" customFormat="1" x14ac:dyDescent="0.2">
      <c r="B49" s="60" t="s">
        <v>53</v>
      </c>
      <c r="C49" s="68" t="s">
        <v>13</v>
      </c>
      <c r="D49" s="79" t="s">
        <v>101</v>
      </c>
      <c r="E49" s="60">
        <v>3</v>
      </c>
      <c r="F49" s="59">
        <v>10</v>
      </c>
      <c r="G49" s="27">
        <v>10</v>
      </c>
      <c r="H49" s="27">
        <v>10</v>
      </c>
      <c r="I49" s="219">
        <f t="shared" si="1"/>
        <v>30</v>
      </c>
      <c r="J49" s="4"/>
      <c r="K49" s="5"/>
      <c r="L49" s="5"/>
      <c r="M49" s="9">
        <v>1.5</v>
      </c>
      <c r="N49" s="8">
        <v>1.5</v>
      </c>
      <c r="O49" s="9" t="s">
        <v>55</v>
      </c>
      <c r="P49" s="5"/>
      <c r="Q49" s="137"/>
      <c r="R49" s="82"/>
      <c r="S49" s="83"/>
      <c r="T49" s="85"/>
      <c r="U49" s="140">
        <v>1.5</v>
      </c>
      <c r="V49" s="138">
        <v>1.5</v>
      </c>
      <c r="W49" s="139" t="s">
        <v>55</v>
      </c>
      <c r="X49" s="83"/>
      <c r="Y49" s="83"/>
      <c r="Z49" s="8">
        <v>3</v>
      </c>
      <c r="AA49" s="9" t="s">
        <v>54</v>
      </c>
      <c r="AB49" s="4" t="s">
        <v>99</v>
      </c>
      <c r="AC49" s="5"/>
      <c r="AD49" s="5"/>
      <c r="AE49" s="5"/>
      <c r="AF49" s="5"/>
      <c r="AG49" s="5"/>
      <c r="AH49" s="5" t="s">
        <v>99</v>
      </c>
      <c r="AI49" s="137" t="s">
        <v>99</v>
      </c>
      <c r="AJ49" s="173" t="s">
        <v>201</v>
      </c>
    </row>
    <row r="50" spans="1:44" s="46" customFormat="1" ht="11.25" customHeight="1" x14ac:dyDescent="0.2">
      <c r="A50" s="92"/>
      <c r="B50" s="175" t="s">
        <v>102</v>
      </c>
      <c r="C50" s="224" t="s">
        <v>103</v>
      </c>
      <c r="D50" s="6"/>
      <c r="E50" s="173"/>
      <c r="F50" s="101"/>
      <c r="G50" s="9"/>
      <c r="H50" s="9"/>
      <c r="I50" s="10"/>
      <c r="J50" s="4"/>
      <c r="K50" s="5"/>
      <c r="L50" s="5"/>
      <c r="M50" s="5"/>
      <c r="N50" s="4"/>
      <c r="O50" s="5"/>
      <c r="P50" s="5"/>
      <c r="Q50" s="137"/>
      <c r="R50" s="82"/>
      <c r="S50" s="83"/>
      <c r="T50" s="85"/>
      <c r="U50" s="84"/>
      <c r="V50" s="82"/>
      <c r="W50" s="83"/>
      <c r="X50" s="83"/>
      <c r="Y50" s="83"/>
      <c r="Z50" s="4"/>
      <c r="AA50" s="5"/>
      <c r="AB50" s="4"/>
      <c r="AC50" s="5"/>
      <c r="AD50" s="5"/>
      <c r="AE50" s="5"/>
      <c r="AF50" s="5"/>
      <c r="AG50" s="5"/>
      <c r="AH50" s="5"/>
      <c r="AI50" s="137"/>
      <c r="AJ50" s="173"/>
      <c r="AR50" s="570"/>
    </row>
    <row r="51" spans="1:44" s="379" customFormat="1" ht="22.5" x14ac:dyDescent="0.2">
      <c r="A51" s="397"/>
      <c r="B51" s="357" t="s">
        <v>241</v>
      </c>
      <c r="C51" s="398" t="s">
        <v>5</v>
      </c>
      <c r="D51" s="399" t="s">
        <v>104</v>
      </c>
      <c r="E51" s="361">
        <v>2</v>
      </c>
      <c r="F51" s="362">
        <v>0</v>
      </c>
      <c r="G51" s="363">
        <v>20</v>
      </c>
      <c r="H51" s="363"/>
      <c r="I51" s="365">
        <f>SUM(F51:H51)</f>
        <v>20</v>
      </c>
      <c r="J51" s="400" t="s">
        <v>36</v>
      </c>
      <c r="K51" s="401" t="s">
        <v>3</v>
      </c>
      <c r="L51" s="401" t="s">
        <v>239</v>
      </c>
      <c r="M51" s="402"/>
      <c r="N51" s="369"/>
      <c r="O51" s="368"/>
      <c r="P51" s="368"/>
      <c r="Q51" s="403"/>
      <c r="R51" s="404" t="s">
        <v>36</v>
      </c>
      <c r="S51" s="405"/>
      <c r="T51" s="406" t="s">
        <v>36</v>
      </c>
      <c r="U51" s="373"/>
      <c r="V51" s="407"/>
      <c r="W51" s="375"/>
      <c r="X51" s="405"/>
      <c r="Y51" s="375"/>
      <c r="Z51" s="607" t="s">
        <v>238</v>
      </c>
      <c r="AA51" s="608"/>
      <c r="AB51" s="376"/>
      <c r="AC51" s="377" t="s">
        <v>3</v>
      </c>
      <c r="AD51" s="377" t="s">
        <v>99</v>
      </c>
      <c r="AE51" s="377"/>
      <c r="AF51" s="377"/>
      <c r="AG51" s="377"/>
      <c r="AH51" s="377"/>
      <c r="AI51" s="360"/>
      <c r="AJ51" s="378"/>
      <c r="AR51" s="570"/>
    </row>
    <row r="52" spans="1:44" s="46" customFormat="1" x14ac:dyDescent="0.2">
      <c r="A52" s="92"/>
      <c r="B52" s="60" t="s">
        <v>35</v>
      </c>
      <c r="C52" s="68" t="s">
        <v>179</v>
      </c>
      <c r="D52" s="79" t="s">
        <v>104</v>
      </c>
      <c r="E52" s="60">
        <v>4</v>
      </c>
      <c r="F52" s="179"/>
      <c r="G52" s="225">
        <v>16</v>
      </c>
      <c r="H52" s="180"/>
      <c r="I52" s="226">
        <f>SUM(F52:H52)</f>
        <v>16</v>
      </c>
      <c r="J52" s="8" t="s">
        <v>3</v>
      </c>
      <c r="K52" s="9" t="s">
        <v>3</v>
      </c>
      <c r="L52" s="5"/>
      <c r="M52" s="5"/>
      <c r="N52" s="339" t="s">
        <v>236</v>
      </c>
      <c r="O52" s="9"/>
      <c r="P52" s="5"/>
      <c r="Q52" s="341"/>
      <c r="R52" s="138"/>
      <c r="S52" s="139" t="s">
        <v>3</v>
      </c>
      <c r="T52" s="340"/>
      <c r="U52" s="84"/>
      <c r="V52" s="82" t="s">
        <v>236</v>
      </c>
      <c r="W52" s="139"/>
      <c r="X52" s="83"/>
      <c r="Y52" s="83"/>
      <c r="Z52" s="609" t="s">
        <v>180</v>
      </c>
      <c r="AA52" s="610"/>
      <c r="AB52" s="4"/>
      <c r="AC52" s="5"/>
      <c r="AD52" s="5" t="s">
        <v>99</v>
      </c>
      <c r="AE52" s="5" t="s">
        <v>99</v>
      </c>
      <c r="AF52" s="5"/>
      <c r="AG52" s="5"/>
      <c r="AH52" s="5"/>
      <c r="AI52" s="137"/>
      <c r="AJ52" s="173"/>
      <c r="AR52" s="227" t="s">
        <v>96</v>
      </c>
    </row>
    <row r="53" spans="1:44" s="46" customFormat="1" ht="12.75" thickBot="1" x14ac:dyDescent="0.25">
      <c r="A53" s="92"/>
      <c r="B53" s="228"/>
      <c r="C53" s="494" t="s">
        <v>205</v>
      </c>
      <c r="D53" s="33"/>
      <c r="E53" s="228">
        <v>0</v>
      </c>
      <c r="F53" s="229">
        <v>0</v>
      </c>
      <c r="G53" s="230">
        <v>30</v>
      </c>
      <c r="H53" s="231">
        <v>0</v>
      </c>
      <c r="I53" s="232"/>
      <c r="J53" s="233" t="s">
        <v>206</v>
      </c>
      <c r="K53" s="234"/>
      <c r="L53" s="234"/>
      <c r="M53" s="113"/>
      <c r="N53" s="112"/>
      <c r="O53" s="96"/>
      <c r="P53" s="234"/>
      <c r="Q53" s="356"/>
      <c r="R53" s="235"/>
      <c r="S53" s="236"/>
      <c r="T53" s="350"/>
      <c r="U53" s="237"/>
      <c r="V53" s="238"/>
      <c r="W53" s="239"/>
      <c r="X53" s="236"/>
      <c r="Y53" s="237"/>
      <c r="Z53" s="112"/>
      <c r="AA53" s="113"/>
      <c r="AB53" s="233"/>
      <c r="AC53" s="234"/>
      <c r="AD53" s="234"/>
      <c r="AE53" s="234"/>
      <c r="AF53" s="234"/>
      <c r="AG53" s="234"/>
      <c r="AH53" s="234"/>
      <c r="AI53" s="113"/>
      <c r="AJ53" s="192"/>
      <c r="AR53" s="240"/>
    </row>
    <row r="54" spans="1:44" s="15" customFormat="1" ht="12.75" thickBot="1" x14ac:dyDescent="0.25">
      <c r="A54" s="92"/>
      <c r="B54" s="46"/>
      <c r="C54" s="481" t="s">
        <v>259</v>
      </c>
      <c r="D54" s="487"/>
      <c r="E54" s="274">
        <f>SUM(E45:E49,E51:E52)</f>
        <v>30</v>
      </c>
      <c r="F54" s="241">
        <f>SUM(F45:F49,F51:F52)</f>
        <v>98</v>
      </c>
      <c r="G54" s="241">
        <f>SUM(G45:G49,G51:G52)</f>
        <v>134</v>
      </c>
      <c r="H54" s="241">
        <f>SUM(H45:H49,H51:H52)</f>
        <v>20</v>
      </c>
      <c r="I54" s="258">
        <f>SUM(I45:I49,I51:I52)</f>
        <v>252</v>
      </c>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R54" s="121"/>
    </row>
    <row r="55" spans="1:44" s="15" customFormat="1" ht="12.75" thickBot="1" x14ac:dyDescent="0.25">
      <c r="A55" s="92"/>
      <c r="B55" s="46"/>
      <c r="C55" s="493" t="s">
        <v>257</v>
      </c>
      <c r="D55" s="33"/>
      <c r="E55" s="495">
        <f>E38+E54</f>
        <v>60</v>
      </c>
      <c r="F55" s="495">
        <f>F38+F54</f>
        <v>224</v>
      </c>
      <c r="G55" s="495">
        <f>G38+G54</f>
        <v>272</v>
      </c>
      <c r="H55" s="495">
        <f>H38+H54</f>
        <v>20</v>
      </c>
      <c r="I55" s="621">
        <f>I38+I54</f>
        <v>516</v>
      </c>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R55" s="121"/>
    </row>
    <row r="56" spans="1:44" s="15" customFormat="1" x14ac:dyDescent="0.2">
      <c r="A56" s="92"/>
      <c r="B56" s="46"/>
      <c r="C56" s="618"/>
      <c r="D56" s="619"/>
      <c r="E56" s="620"/>
      <c r="F56" s="620"/>
      <c r="G56" s="620"/>
      <c r="H56" s="620"/>
      <c r="I56" s="620"/>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R56" s="121"/>
    </row>
    <row r="57" spans="1:44" s="120" customFormat="1" ht="15.75" customHeight="1" thickBot="1" x14ac:dyDescent="0.25">
      <c r="A57" s="92"/>
      <c r="B57" s="46"/>
      <c r="C57" s="46"/>
      <c r="D57" s="46"/>
      <c r="E57" s="15"/>
      <c r="F57" s="46"/>
      <c r="G57" s="15"/>
      <c r="H57" s="15"/>
      <c r="I57" s="15"/>
      <c r="J57" s="15"/>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R57" s="121" t="s">
        <v>105</v>
      </c>
    </row>
    <row r="58" spans="1:44" s="14" customFormat="1" ht="38.25" customHeight="1" thickBot="1" x14ac:dyDescent="0.25">
      <c r="A58" s="92"/>
      <c r="B58" s="46"/>
      <c r="C58" s="116" t="s">
        <v>3</v>
      </c>
      <c r="D58" s="116"/>
      <c r="E58" s="117" t="s">
        <v>3</v>
      </c>
      <c r="F58" s="116" t="s">
        <v>3</v>
      </c>
      <c r="G58" s="116"/>
      <c r="H58" s="116"/>
      <c r="I58" s="118" t="s">
        <v>3</v>
      </c>
      <c r="J58" s="119" t="s">
        <v>14</v>
      </c>
      <c r="K58" s="95"/>
      <c r="L58" s="95"/>
      <c r="M58" s="95"/>
      <c r="N58" s="95"/>
      <c r="O58" s="95"/>
      <c r="P58" s="95"/>
      <c r="Q58" s="95"/>
      <c r="R58" s="95"/>
      <c r="S58" s="95"/>
      <c r="T58" s="95"/>
      <c r="U58" s="95"/>
      <c r="V58" s="95"/>
      <c r="W58" s="95"/>
      <c r="X58" s="95"/>
      <c r="Y58" s="95"/>
      <c r="Z58" s="95"/>
      <c r="AA58" s="95"/>
      <c r="AB58" s="554" t="s">
        <v>81</v>
      </c>
      <c r="AC58" s="547"/>
      <c r="AD58" s="547"/>
      <c r="AE58" s="547"/>
      <c r="AF58" s="547"/>
      <c r="AG58" s="547"/>
      <c r="AH58" s="547"/>
      <c r="AI58" s="548"/>
      <c r="AJ58" s="571" t="s">
        <v>82</v>
      </c>
      <c r="AR58" s="127" t="s">
        <v>105</v>
      </c>
    </row>
    <row r="59" spans="1:44" s="46" customFormat="1" ht="15" customHeight="1" thickBot="1" x14ac:dyDescent="0.25">
      <c r="A59" s="92"/>
      <c r="B59" s="114" t="s">
        <v>237</v>
      </c>
      <c r="C59" s="115" t="s">
        <v>202</v>
      </c>
      <c r="E59" s="15"/>
      <c r="F59" s="15"/>
      <c r="G59" s="15"/>
      <c r="H59" s="15"/>
      <c r="I59" s="15"/>
      <c r="J59" s="542" t="s">
        <v>15</v>
      </c>
      <c r="K59" s="543"/>
      <c r="L59" s="543"/>
      <c r="M59" s="543"/>
      <c r="N59" s="543"/>
      <c r="O59" s="543"/>
      <c r="P59" s="543"/>
      <c r="Q59" s="543"/>
      <c r="R59" s="575" t="s">
        <v>16</v>
      </c>
      <c r="S59" s="576"/>
      <c r="T59" s="576"/>
      <c r="U59" s="576"/>
      <c r="V59" s="576"/>
      <c r="W59" s="576"/>
      <c r="X59" s="576"/>
      <c r="Y59" s="576"/>
      <c r="Z59" s="559" t="s">
        <v>83</v>
      </c>
      <c r="AA59" s="560"/>
      <c r="AB59" s="131" t="s">
        <v>84</v>
      </c>
      <c r="AC59" s="132" t="s">
        <v>85</v>
      </c>
      <c r="AD59" s="132" t="s">
        <v>86</v>
      </c>
      <c r="AE59" s="132" t="s">
        <v>87</v>
      </c>
      <c r="AF59" s="132" t="s">
        <v>88</v>
      </c>
      <c r="AG59" s="132" t="s">
        <v>89</v>
      </c>
      <c r="AH59" s="132" t="s">
        <v>90</v>
      </c>
      <c r="AI59" s="133" t="s">
        <v>91</v>
      </c>
      <c r="AJ59" s="572"/>
      <c r="AR59" s="134"/>
    </row>
    <row r="60" spans="1:44" s="46" customFormat="1" ht="42.75" customHeight="1" x14ac:dyDescent="0.2">
      <c r="A60" s="92"/>
      <c r="B60" s="128" t="s">
        <v>3</v>
      </c>
      <c r="C60" s="196" t="s">
        <v>92</v>
      </c>
      <c r="D60" s="242"/>
      <c r="E60" s="198" t="s">
        <v>93</v>
      </c>
      <c r="F60" s="605" t="s">
        <v>94</v>
      </c>
      <c r="G60" s="606"/>
      <c r="H60" s="606"/>
      <c r="I60" s="199" t="s">
        <v>95</v>
      </c>
      <c r="J60" s="520" t="s">
        <v>17</v>
      </c>
      <c r="K60" s="521"/>
      <c r="L60" s="521"/>
      <c r="M60" s="521"/>
      <c r="N60" s="559" t="s">
        <v>18</v>
      </c>
      <c r="O60" s="560"/>
      <c r="P60" s="560"/>
      <c r="Q60" s="560"/>
      <c r="R60" s="528" t="s">
        <v>19</v>
      </c>
      <c r="S60" s="529"/>
      <c r="T60" s="529"/>
      <c r="U60" s="611"/>
      <c r="V60" s="612" t="s">
        <v>20</v>
      </c>
      <c r="W60" s="529"/>
      <c r="X60" s="529"/>
      <c r="Y60" s="529"/>
      <c r="Z60" s="526" t="s">
        <v>21</v>
      </c>
      <c r="AA60" s="527"/>
      <c r="AB60" s="131"/>
      <c r="AC60" s="132"/>
      <c r="AD60" s="132"/>
      <c r="AE60" s="132"/>
      <c r="AF60" s="132"/>
      <c r="AG60" s="132"/>
      <c r="AH60" s="132"/>
      <c r="AI60" s="133"/>
      <c r="AJ60" s="572"/>
      <c r="AR60" s="134"/>
    </row>
    <row r="61" spans="1:44" s="46" customFormat="1" x14ac:dyDescent="0.2">
      <c r="A61" s="92"/>
      <c r="B61" s="200" t="s">
        <v>3</v>
      </c>
      <c r="C61" s="34" t="s">
        <v>3</v>
      </c>
      <c r="D61" s="137"/>
      <c r="E61" s="173"/>
      <c r="F61" s="101" t="s">
        <v>3</v>
      </c>
      <c r="G61" s="9" t="s">
        <v>3</v>
      </c>
      <c r="H61" s="9" t="s">
        <v>3</v>
      </c>
      <c r="I61" s="100"/>
      <c r="J61" s="8" t="s">
        <v>22</v>
      </c>
      <c r="K61" s="9" t="s">
        <v>23</v>
      </c>
      <c r="L61" s="9" t="s">
        <v>24</v>
      </c>
      <c r="M61" s="9" t="s">
        <v>25</v>
      </c>
      <c r="N61" s="515" t="s">
        <v>22</v>
      </c>
      <c r="O61" s="515"/>
      <c r="P61" s="515" t="s">
        <v>23</v>
      </c>
      <c r="Q61" s="515"/>
      <c r="R61" s="138" t="s">
        <v>22</v>
      </c>
      <c r="S61" s="139" t="s">
        <v>23</v>
      </c>
      <c r="T61" s="340" t="s">
        <v>24</v>
      </c>
      <c r="U61" s="139" t="s">
        <v>25</v>
      </c>
      <c r="V61" s="582" t="s">
        <v>22</v>
      </c>
      <c r="W61" s="517"/>
      <c r="X61" s="582" t="s">
        <v>26</v>
      </c>
      <c r="Y61" s="517"/>
      <c r="Z61" s="518" t="s">
        <v>22</v>
      </c>
      <c r="AA61" s="519"/>
      <c r="AB61" s="141"/>
      <c r="AC61" s="142"/>
      <c r="AD61" s="142"/>
      <c r="AE61" s="142"/>
      <c r="AF61" s="142"/>
      <c r="AG61" s="142"/>
      <c r="AH61" s="142"/>
      <c r="AI61" s="143"/>
      <c r="AJ61" s="540" t="s">
        <v>96</v>
      </c>
      <c r="AR61" s="134"/>
    </row>
    <row r="62" spans="1:44" s="46" customFormat="1" ht="12.75" thickBot="1" x14ac:dyDescent="0.25">
      <c r="B62" s="135" t="s">
        <v>203</v>
      </c>
      <c r="C62" s="136" t="s">
        <v>150</v>
      </c>
      <c r="D62" s="100"/>
      <c r="E62" s="147"/>
      <c r="F62" s="210" t="s">
        <v>0</v>
      </c>
      <c r="G62" s="19" t="s">
        <v>1</v>
      </c>
      <c r="H62" s="19" t="s">
        <v>2</v>
      </c>
      <c r="I62" s="211"/>
      <c r="J62" s="21" t="s">
        <v>27</v>
      </c>
      <c r="K62" s="19" t="s">
        <v>27</v>
      </c>
      <c r="L62" s="19" t="s">
        <v>27</v>
      </c>
      <c r="M62" s="19" t="s">
        <v>27</v>
      </c>
      <c r="N62" s="19" t="s">
        <v>27</v>
      </c>
      <c r="O62" s="19" t="s">
        <v>28</v>
      </c>
      <c r="P62" s="19" t="s">
        <v>27</v>
      </c>
      <c r="Q62" s="19" t="s">
        <v>28</v>
      </c>
      <c r="R62" s="149" t="s">
        <v>27</v>
      </c>
      <c r="S62" s="150" t="s">
        <v>27</v>
      </c>
      <c r="T62" s="150" t="s">
        <v>27</v>
      </c>
      <c r="U62" s="150" t="s">
        <v>27</v>
      </c>
      <c r="V62" s="150" t="s">
        <v>27</v>
      </c>
      <c r="W62" s="150" t="s">
        <v>28</v>
      </c>
      <c r="X62" s="150" t="s">
        <v>27</v>
      </c>
      <c r="Y62" s="150" t="s">
        <v>28</v>
      </c>
      <c r="Z62" s="21" t="s">
        <v>27</v>
      </c>
      <c r="AA62" s="19" t="s">
        <v>28</v>
      </c>
      <c r="AB62" s="152"/>
      <c r="AC62" s="153"/>
      <c r="AD62" s="153"/>
      <c r="AE62" s="153"/>
      <c r="AF62" s="153"/>
      <c r="AG62" s="153"/>
      <c r="AH62" s="153"/>
      <c r="AI62" s="154"/>
      <c r="AJ62" s="541"/>
      <c r="AR62" s="134" t="s">
        <v>140</v>
      </c>
    </row>
    <row r="63" spans="1:44" s="46" customFormat="1" ht="15" customHeight="1" x14ac:dyDescent="0.2">
      <c r="A63" s="92"/>
      <c r="B63" s="61" t="s">
        <v>46</v>
      </c>
      <c r="C63" s="243" t="s">
        <v>10</v>
      </c>
      <c r="D63" s="244" t="s">
        <v>97</v>
      </c>
      <c r="E63" s="61">
        <v>6</v>
      </c>
      <c r="F63" s="97">
        <v>26</v>
      </c>
      <c r="G63" s="98">
        <v>26</v>
      </c>
      <c r="H63" s="67"/>
      <c r="I63" s="214">
        <f>SUM(F63:H63)</f>
        <v>52</v>
      </c>
      <c r="J63" s="93">
        <v>3</v>
      </c>
      <c r="K63" s="159"/>
      <c r="L63" s="159"/>
      <c r="M63" s="159"/>
      <c r="N63" s="245">
        <v>3</v>
      </c>
      <c r="O63" s="246" t="s">
        <v>55</v>
      </c>
      <c r="P63" s="247"/>
      <c r="Q63" s="247"/>
      <c r="R63" s="351"/>
      <c r="S63" s="352"/>
      <c r="T63" s="353"/>
      <c r="U63" s="354"/>
      <c r="V63" s="215">
        <v>6</v>
      </c>
      <c r="W63" s="162" t="s">
        <v>55</v>
      </c>
      <c r="X63" s="164"/>
      <c r="Y63" s="164"/>
      <c r="Z63" s="93">
        <v>6</v>
      </c>
      <c r="AA63" s="94" t="s">
        <v>30</v>
      </c>
      <c r="AB63" s="165" t="s">
        <v>3</v>
      </c>
      <c r="AC63" s="159"/>
      <c r="AD63" s="159"/>
      <c r="AE63" s="159"/>
      <c r="AF63" s="159"/>
      <c r="AG63" s="159"/>
      <c r="AH63" s="94" t="s">
        <v>99</v>
      </c>
      <c r="AI63" s="248" t="s">
        <v>99</v>
      </c>
      <c r="AJ63" s="218" t="s">
        <v>151</v>
      </c>
      <c r="AR63" s="134"/>
    </row>
    <row r="64" spans="1:44" s="46" customFormat="1" x14ac:dyDescent="0.2">
      <c r="A64" s="92"/>
      <c r="B64" s="60" t="s">
        <v>47</v>
      </c>
      <c r="C64" s="74" t="s">
        <v>11</v>
      </c>
      <c r="D64" s="244" t="s">
        <v>97</v>
      </c>
      <c r="E64" s="60">
        <v>6</v>
      </c>
      <c r="F64" s="59">
        <v>26</v>
      </c>
      <c r="G64" s="27">
        <v>26</v>
      </c>
      <c r="H64" s="25"/>
      <c r="I64" s="219">
        <f>SUM(F64:H64)</f>
        <v>52</v>
      </c>
      <c r="J64" s="11">
        <v>3</v>
      </c>
      <c r="K64" s="12"/>
      <c r="L64" s="12"/>
      <c r="M64" s="12"/>
      <c r="N64" s="11">
        <v>3</v>
      </c>
      <c r="O64" s="12" t="s">
        <v>55</v>
      </c>
      <c r="P64" s="12" t="s">
        <v>3</v>
      </c>
      <c r="Q64" s="12" t="s">
        <v>3</v>
      </c>
      <c r="R64" s="169"/>
      <c r="S64" s="170"/>
      <c r="T64" s="221"/>
      <c r="U64" s="171"/>
      <c r="V64" s="220">
        <v>6</v>
      </c>
      <c r="W64" s="170" t="s">
        <v>55</v>
      </c>
      <c r="X64" s="170"/>
      <c r="Y64" s="170"/>
      <c r="Z64" s="11">
        <v>6</v>
      </c>
      <c r="AA64" s="12" t="s">
        <v>54</v>
      </c>
      <c r="AB64" s="11" t="s">
        <v>3</v>
      </c>
      <c r="AC64" s="12"/>
      <c r="AD64" s="12" t="s">
        <v>3</v>
      </c>
      <c r="AE64" s="12" t="s">
        <v>3</v>
      </c>
      <c r="AF64" s="12" t="s">
        <v>3</v>
      </c>
      <c r="AG64" s="12"/>
      <c r="AH64" s="12" t="s">
        <v>99</v>
      </c>
      <c r="AI64" s="222" t="s">
        <v>99</v>
      </c>
      <c r="AJ64" s="172" t="s">
        <v>152</v>
      </c>
      <c r="AR64" s="134"/>
    </row>
    <row r="65" spans="1:44" s="46" customFormat="1" x14ac:dyDescent="0.2">
      <c r="B65" s="60" t="s">
        <v>48</v>
      </c>
      <c r="C65" s="74" t="s">
        <v>186</v>
      </c>
      <c r="D65" s="244" t="s">
        <v>97</v>
      </c>
      <c r="E65" s="60">
        <v>6</v>
      </c>
      <c r="F65" s="59">
        <v>26</v>
      </c>
      <c r="G65" s="27">
        <v>26</v>
      </c>
      <c r="H65" s="25"/>
      <c r="I65" s="219">
        <f>SUM(F65:H65)</f>
        <v>52</v>
      </c>
      <c r="J65" s="11">
        <v>3</v>
      </c>
      <c r="K65" s="12"/>
      <c r="L65" s="12"/>
      <c r="M65" s="12"/>
      <c r="N65" s="11">
        <v>3</v>
      </c>
      <c r="O65" s="12" t="s">
        <v>55</v>
      </c>
      <c r="P65" s="5"/>
      <c r="Q65" s="5"/>
      <c r="R65" s="82"/>
      <c r="S65" s="83"/>
      <c r="T65" s="85"/>
      <c r="U65" s="84"/>
      <c r="V65" s="220">
        <v>6</v>
      </c>
      <c r="W65" s="170" t="s">
        <v>55</v>
      </c>
      <c r="X65" s="83"/>
      <c r="Y65" s="83"/>
      <c r="Z65" s="11">
        <v>6</v>
      </c>
      <c r="AA65" s="12" t="s">
        <v>54</v>
      </c>
      <c r="AB65" s="4"/>
      <c r="AC65" s="5"/>
      <c r="AD65" s="5"/>
      <c r="AE65" s="5"/>
      <c r="AF65" s="5"/>
      <c r="AG65" s="5"/>
      <c r="AH65" s="12" t="s">
        <v>99</v>
      </c>
      <c r="AI65" s="222" t="s">
        <v>99</v>
      </c>
      <c r="AJ65" s="172" t="s">
        <v>187</v>
      </c>
      <c r="AR65" s="134" t="s">
        <v>140</v>
      </c>
    </row>
    <row r="66" spans="1:44" s="46" customFormat="1" ht="12.75" thickBot="1" x14ac:dyDescent="0.25">
      <c r="B66" s="60" t="s">
        <v>188</v>
      </c>
      <c r="C66" s="74" t="s">
        <v>189</v>
      </c>
      <c r="D66" s="244" t="s">
        <v>101</v>
      </c>
      <c r="E66" s="60">
        <v>3</v>
      </c>
      <c r="F66" s="59">
        <v>13</v>
      </c>
      <c r="G66" s="27">
        <v>13</v>
      </c>
      <c r="H66" s="25"/>
      <c r="I66" s="219">
        <f t="shared" ref="I66:I67" si="2">SUM(F66:H66)</f>
        <v>26</v>
      </c>
      <c r="J66" s="8">
        <v>1.5</v>
      </c>
      <c r="K66" s="5"/>
      <c r="L66" s="5"/>
      <c r="M66" s="5"/>
      <c r="N66" s="8">
        <v>1.5</v>
      </c>
      <c r="O66" s="9" t="s">
        <v>55</v>
      </c>
      <c r="P66" s="5"/>
      <c r="Q66" s="5"/>
      <c r="R66" s="82"/>
      <c r="S66" s="83"/>
      <c r="T66" s="85"/>
      <c r="U66" s="84"/>
      <c r="V66" s="220">
        <v>3</v>
      </c>
      <c r="W66" s="170" t="s">
        <v>55</v>
      </c>
      <c r="X66" s="83"/>
      <c r="Y66" s="83"/>
      <c r="Z66" s="8">
        <v>3</v>
      </c>
      <c r="AA66" s="9" t="s">
        <v>54</v>
      </c>
      <c r="AB66" s="4"/>
      <c r="AC66" s="5"/>
      <c r="AD66" s="5"/>
      <c r="AE66" s="5"/>
      <c r="AF66" s="5"/>
      <c r="AG66" s="5"/>
      <c r="AH66" s="9" t="s">
        <v>99</v>
      </c>
      <c r="AI66" s="100" t="s">
        <v>99</v>
      </c>
      <c r="AJ66" s="173" t="s">
        <v>190</v>
      </c>
      <c r="AR66" s="134" t="s">
        <v>143</v>
      </c>
    </row>
    <row r="67" spans="1:44" s="46" customFormat="1" x14ac:dyDescent="0.2">
      <c r="B67" s="60" t="s">
        <v>191</v>
      </c>
      <c r="C67" s="74" t="s">
        <v>192</v>
      </c>
      <c r="D67" s="244" t="s">
        <v>101</v>
      </c>
      <c r="E67" s="60">
        <v>3</v>
      </c>
      <c r="F67" s="59">
        <v>13</v>
      </c>
      <c r="G67" s="27">
        <v>13</v>
      </c>
      <c r="H67" s="25" t="s">
        <v>3</v>
      </c>
      <c r="I67" s="219">
        <f t="shared" si="2"/>
        <v>26</v>
      </c>
      <c r="J67" s="8">
        <v>1.5</v>
      </c>
      <c r="K67" s="5"/>
      <c r="L67" s="5"/>
      <c r="M67" s="5"/>
      <c r="N67" s="8">
        <v>1.5</v>
      </c>
      <c r="O67" s="9" t="s">
        <v>55</v>
      </c>
      <c r="P67" s="5"/>
      <c r="Q67" s="5"/>
      <c r="R67" s="82"/>
      <c r="S67" s="83"/>
      <c r="T67" s="85"/>
      <c r="U67" s="84"/>
      <c r="V67" s="220">
        <v>3</v>
      </c>
      <c r="W67" s="170" t="s">
        <v>55</v>
      </c>
      <c r="X67" s="83"/>
      <c r="Y67" s="83"/>
      <c r="Z67" s="8">
        <v>3</v>
      </c>
      <c r="AA67" s="9" t="s">
        <v>54</v>
      </c>
      <c r="AB67" s="4"/>
      <c r="AC67" s="5"/>
      <c r="AD67" s="5"/>
      <c r="AE67" s="5"/>
      <c r="AF67" s="5"/>
      <c r="AG67" s="5"/>
      <c r="AH67" s="9" t="s">
        <v>99</v>
      </c>
      <c r="AI67" s="100" t="s">
        <v>99</v>
      </c>
      <c r="AJ67" s="173" t="s">
        <v>190</v>
      </c>
      <c r="AR67" s="569" t="s">
        <v>82</v>
      </c>
    </row>
    <row r="68" spans="1:44" s="46" customFormat="1" ht="12.75" customHeight="1" x14ac:dyDescent="0.2">
      <c r="A68" s="602"/>
      <c r="B68" s="175" t="s">
        <v>102</v>
      </c>
      <c r="C68" s="224" t="s">
        <v>103</v>
      </c>
      <c r="D68" s="137"/>
      <c r="E68" s="173"/>
      <c r="F68" s="101"/>
      <c r="G68" s="9"/>
      <c r="H68" s="9"/>
      <c r="I68" s="10"/>
      <c r="J68" s="4"/>
      <c r="K68" s="5"/>
      <c r="L68" s="5"/>
      <c r="M68" s="5"/>
      <c r="N68" s="4"/>
      <c r="O68" s="5"/>
      <c r="P68" s="5"/>
      <c r="Q68" s="5"/>
      <c r="R68" s="82"/>
      <c r="S68" s="83"/>
      <c r="T68" s="83"/>
      <c r="U68" s="84"/>
      <c r="V68" s="223"/>
      <c r="W68" s="83"/>
      <c r="X68" s="83"/>
      <c r="Y68" s="83"/>
      <c r="Z68" s="4"/>
      <c r="AA68" s="5"/>
      <c r="AB68" s="4"/>
      <c r="AC68" s="5"/>
      <c r="AD68" s="5"/>
      <c r="AE68" s="5"/>
      <c r="AF68" s="5"/>
      <c r="AG68" s="5"/>
      <c r="AH68" s="5"/>
      <c r="AI68" s="6"/>
      <c r="AJ68" s="177"/>
      <c r="AR68" s="570"/>
    </row>
    <row r="69" spans="1:44" s="379" customFormat="1" ht="22.5" x14ac:dyDescent="0.2">
      <c r="A69" s="602"/>
      <c r="B69" s="358" t="s">
        <v>240</v>
      </c>
      <c r="C69" s="359" t="s">
        <v>4</v>
      </c>
      <c r="D69" s="360" t="s">
        <v>104</v>
      </c>
      <c r="E69" s="361">
        <v>2</v>
      </c>
      <c r="F69" s="362">
        <v>0</v>
      </c>
      <c r="G69" s="363">
        <v>20</v>
      </c>
      <c r="H69" s="364"/>
      <c r="I69" s="365">
        <f>SUM(F69:H69)</f>
        <v>20</v>
      </c>
      <c r="J69" s="366" t="s">
        <v>36</v>
      </c>
      <c r="K69" s="367"/>
      <c r="L69" s="368" t="s">
        <v>36</v>
      </c>
      <c r="M69" s="368"/>
      <c r="N69" s="369"/>
      <c r="O69" s="368"/>
      <c r="P69" s="368"/>
      <c r="Q69" s="368"/>
      <c r="R69" s="370" t="s">
        <v>36</v>
      </c>
      <c r="S69" s="371"/>
      <c r="T69" s="372" t="s">
        <v>36</v>
      </c>
      <c r="U69" s="373"/>
      <c r="V69" s="374"/>
      <c r="W69" s="375"/>
      <c r="X69" s="375"/>
      <c r="Y69" s="375"/>
      <c r="Z69" s="607" t="s">
        <v>238</v>
      </c>
      <c r="AA69" s="608"/>
      <c r="AB69" s="376"/>
      <c r="AC69" s="377" t="s">
        <v>99</v>
      </c>
      <c r="AD69" s="377"/>
      <c r="AE69" s="377"/>
      <c r="AF69" s="377"/>
      <c r="AG69" s="377"/>
      <c r="AH69" s="377"/>
      <c r="AI69" s="360"/>
      <c r="AJ69" s="378"/>
      <c r="AR69" s="570"/>
    </row>
    <row r="70" spans="1:44" s="379" customFormat="1" ht="20.25" customHeight="1" x14ac:dyDescent="0.2">
      <c r="A70" s="602"/>
      <c r="B70" s="441" t="s">
        <v>244</v>
      </c>
      <c r="C70" s="420" t="s">
        <v>6</v>
      </c>
      <c r="D70" s="360" t="s">
        <v>104</v>
      </c>
      <c r="E70" s="361">
        <v>2</v>
      </c>
      <c r="F70" s="414">
        <v>2</v>
      </c>
      <c r="G70" s="421">
        <v>14</v>
      </c>
      <c r="H70" s="422"/>
      <c r="I70" s="365">
        <f>SUM(F70:H70)</f>
        <v>16</v>
      </c>
      <c r="J70" s="369" t="s">
        <v>243</v>
      </c>
      <c r="K70" s="368" t="s">
        <v>3</v>
      </c>
      <c r="L70" s="377"/>
      <c r="M70" s="377"/>
      <c r="N70" s="376"/>
      <c r="O70" s="368"/>
      <c r="P70" s="377"/>
      <c r="Q70" s="368"/>
      <c r="R70" s="407" t="s">
        <v>243</v>
      </c>
      <c r="S70" s="375"/>
      <c r="T70" s="416"/>
      <c r="U70" s="417"/>
      <c r="V70" s="423"/>
      <c r="W70" s="375"/>
      <c r="X70" s="419"/>
      <c r="Y70" s="419"/>
      <c r="Z70" s="603" t="s">
        <v>215</v>
      </c>
      <c r="AA70" s="604"/>
      <c r="AB70" s="376"/>
      <c r="AC70" s="377"/>
      <c r="AD70" s="377" t="s">
        <v>99</v>
      </c>
      <c r="AE70" s="377" t="s">
        <v>99</v>
      </c>
      <c r="AF70" s="377"/>
      <c r="AG70" s="377"/>
      <c r="AH70" s="377"/>
      <c r="AI70" s="360"/>
      <c r="AJ70" s="378"/>
      <c r="AR70" s="408" t="s">
        <v>143</v>
      </c>
    </row>
    <row r="71" spans="1:44" s="46" customFormat="1" ht="24.75" customHeight="1" thickBot="1" x14ac:dyDescent="0.25">
      <c r="A71" s="602"/>
      <c r="B71" s="75" t="s">
        <v>33</v>
      </c>
      <c r="C71" s="22" t="s">
        <v>129</v>
      </c>
      <c r="D71" s="146" t="s">
        <v>104</v>
      </c>
      <c r="E71" s="75">
        <v>2</v>
      </c>
      <c r="F71" s="185">
        <v>20</v>
      </c>
      <c r="G71" s="250">
        <v>0</v>
      </c>
      <c r="H71" s="251"/>
      <c r="I71" s="252">
        <f>SUM(F71:H71)</f>
        <v>20</v>
      </c>
      <c r="J71" s="31" t="s">
        <v>230</v>
      </c>
      <c r="K71" s="32"/>
      <c r="L71" s="32"/>
      <c r="M71" s="32"/>
      <c r="N71" s="21" t="s">
        <v>3</v>
      </c>
      <c r="O71" s="19"/>
      <c r="P71" s="32"/>
      <c r="Q71" s="19"/>
      <c r="R71" s="188" t="s">
        <v>230</v>
      </c>
      <c r="S71" s="189"/>
      <c r="T71" s="253"/>
      <c r="U71" s="190"/>
      <c r="V71" s="212"/>
      <c r="W71" s="150"/>
      <c r="X71" s="189"/>
      <c r="Y71" s="189"/>
      <c r="Z71" s="615" t="s">
        <v>215</v>
      </c>
      <c r="AA71" s="616"/>
      <c r="AB71" s="31"/>
      <c r="AC71" s="32"/>
      <c r="AD71" s="32"/>
      <c r="AE71" s="32"/>
      <c r="AF71" s="32"/>
      <c r="AG71" s="32"/>
      <c r="AH71" s="32"/>
      <c r="AI71" s="146"/>
      <c r="AJ71" s="147"/>
      <c r="AR71" s="240"/>
    </row>
    <row r="72" spans="1:44" s="120" customFormat="1" ht="15.75" customHeight="1" thickBot="1" x14ac:dyDescent="0.25">
      <c r="A72" s="602"/>
      <c r="B72" s="26"/>
      <c r="C72" s="191"/>
      <c r="D72" s="46"/>
      <c r="E72" s="241">
        <f>SUM(E63:E67,E69:E71)</f>
        <v>30</v>
      </c>
      <c r="F72" s="254">
        <f>SUM(F63:F67,F69:F71)</f>
        <v>126</v>
      </c>
      <c r="G72" s="241">
        <f>SUM(G63:G67,G69:G71)</f>
        <v>138</v>
      </c>
      <c r="H72" s="241">
        <f>SUM(H63:H67,H69:H71)</f>
        <v>0</v>
      </c>
      <c r="I72" s="255">
        <f>SUM(I63:I67,I70:I71)</f>
        <v>244</v>
      </c>
      <c r="J72" s="46"/>
      <c r="K72" s="46"/>
      <c r="L72" s="46"/>
      <c r="M72" s="46"/>
      <c r="N72" s="15"/>
      <c r="O72" s="46"/>
      <c r="P72" s="46"/>
      <c r="Q72" s="46"/>
      <c r="R72" s="46"/>
      <c r="S72" s="46"/>
      <c r="T72" s="46"/>
      <c r="U72" s="46"/>
      <c r="V72" s="46"/>
      <c r="W72" s="46"/>
      <c r="X72" s="46"/>
      <c r="Y72" s="46"/>
      <c r="Z72" s="46"/>
      <c r="AA72" s="46"/>
      <c r="AB72" s="46"/>
      <c r="AC72" s="46"/>
      <c r="AD72" s="46"/>
      <c r="AE72" s="46"/>
      <c r="AF72" s="46"/>
      <c r="AG72" s="46"/>
      <c r="AH72" s="46"/>
      <c r="AI72" s="46"/>
      <c r="AJ72" s="46"/>
      <c r="AR72" s="121" t="s">
        <v>105</v>
      </c>
    </row>
    <row r="73" spans="1:44" s="14" customFormat="1" ht="15" customHeight="1" thickBot="1" x14ac:dyDescent="0.25">
      <c r="A73" s="602"/>
      <c r="B73" s="26"/>
      <c r="C73" s="191"/>
      <c r="D73" s="46"/>
      <c r="E73" s="15"/>
      <c r="F73" s="15"/>
      <c r="G73" s="15"/>
      <c r="H73" s="15"/>
      <c r="I73" s="194"/>
      <c r="J73" s="15"/>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R73" s="127" t="s">
        <v>105</v>
      </c>
    </row>
    <row r="74" spans="1:44" s="46" customFormat="1" ht="45" customHeight="1" thickBot="1" x14ac:dyDescent="0.25">
      <c r="A74" s="602"/>
      <c r="C74" s="116" t="s">
        <v>3</v>
      </c>
      <c r="D74" s="116"/>
      <c r="E74" s="117" t="s">
        <v>3</v>
      </c>
      <c r="F74" s="116" t="s">
        <v>3</v>
      </c>
      <c r="G74" s="116"/>
      <c r="H74" s="116"/>
      <c r="I74" s="118" t="s">
        <v>3</v>
      </c>
      <c r="J74" s="119" t="s">
        <v>14</v>
      </c>
      <c r="K74" s="95"/>
      <c r="L74" s="95"/>
      <c r="M74" s="95"/>
      <c r="N74" s="95"/>
      <c r="O74" s="95"/>
      <c r="P74" s="95"/>
      <c r="Q74" s="95"/>
      <c r="R74" s="95"/>
      <c r="S74" s="95"/>
      <c r="T74" s="95"/>
      <c r="U74" s="95"/>
      <c r="V74" s="95"/>
      <c r="W74" s="95"/>
      <c r="X74" s="95"/>
      <c r="Y74" s="95"/>
      <c r="Z74" s="95"/>
      <c r="AA74" s="95"/>
      <c r="AB74" s="554" t="s">
        <v>81</v>
      </c>
      <c r="AC74" s="547"/>
      <c r="AD74" s="547"/>
      <c r="AE74" s="547"/>
      <c r="AF74" s="547"/>
      <c r="AG74" s="547"/>
      <c r="AH74" s="547"/>
      <c r="AI74" s="547"/>
      <c r="AJ74" s="571" t="s">
        <v>82</v>
      </c>
      <c r="AR74" s="134"/>
    </row>
    <row r="75" spans="1:44" s="46" customFormat="1" ht="36.75" customHeight="1" thickBot="1" x14ac:dyDescent="0.25">
      <c r="A75" s="602"/>
      <c r="B75" s="114" t="s">
        <v>3</v>
      </c>
      <c r="C75" s="115" t="s">
        <v>3</v>
      </c>
      <c r="E75" s="15"/>
      <c r="F75" s="15"/>
      <c r="G75" s="15"/>
      <c r="H75" s="15"/>
      <c r="I75" s="15"/>
      <c r="J75" s="542" t="s">
        <v>15</v>
      </c>
      <c r="K75" s="543"/>
      <c r="L75" s="543"/>
      <c r="M75" s="543"/>
      <c r="N75" s="543"/>
      <c r="O75" s="543"/>
      <c r="P75" s="543"/>
      <c r="Q75" s="543"/>
      <c r="R75" s="575" t="s">
        <v>16</v>
      </c>
      <c r="S75" s="576"/>
      <c r="T75" s="576"/>
      <c r="U75" s="576"/>
      <c r="V75" s="576"/>
      <c r="W75" s="576"/>
      <c r="X75" s="576"/>
      <c r="Y75" s="576"/>
      <c r="Z75" s="559" t="s">
        <v>83</v>
      </c>
      <c r="AA75" s="560"/>
      <c r="AB75" s="131" t="s">
        <v>84</v>
      </c>
      <c r="AC75" s="132" t="s">
        <v>85</v>
      </c>
      <c r="AD75" s="132" t="s">
        <v>86</v>
      </c>
      <c r="AE75" s="132" t="s">
        <v>87</v>
      </c>
      <c r="AF75" s="132" t="s">
        <v>88</v>
      </c>
      <c r="AG75" s="132" t="s">
        <v>89</v>
      </c>
      <c r="AH75" s="132" t="s">
        <v>90</v>
      </c>
      <c r="AI75" s="195" t="s">
        <v>91</v>
      </c>
      <c r="AJ75" s="572"/>
      <c r="AR75" s="134"/>
    </row>
    <row r="76" spans="1:44" s="46" customFormat="1" ht="36" x14ac:dyDescent="0.2">
      <c r="A76" s="602"/>
      <c r="B76" s="128" t="s">
        <v>3</v>
      </c>
      <c r="C76" s="196" t="s">
        <v>92</v>
      </c>
      <c r="D76" s="197"/>
      <c r="E76" s="198" t="s">
        <v>93</v>
      </c>
      <c r="F76" s="605" t="s">
        <v>94</v>
      </c>
      <c r="G76" s="606"/>
      <c r="H76" s="606"/>
      <c r="I76" s="199" t="s">
        <v>95</v>
      </c>
      <c r="J76" s="520" t="s">
        <v>17</v>
      </c>
      <c r="K76" s="521"/>
      <c r="L76" s="521"/>
      <c r="M76" s="521"/>
      <c r="N76" s="559" t="s">
        <v>18</v>
      </c>
      <c r="O76" s="560"/>
      <c r="P76" s="560"/>
      <c r="Q76" s="560"/>
      <c r="R76" s="528" t="s">
        <v>19</v>
      </c>
      <c r="S76" s="529"/>
      <c r="T76" s="529"/>
      <c r="U76" s="611"/>
      <c r="V76" s="612" t="s">
        <v>20</v>
      </c>
      <c r="W76" s="529"/>
      <c r="X76" s="529"/>
      <c r="Y76" s="529"/>
      <c r="Z76" s="526" t="s">
        <v>21</v>
      </c>
      <c r="AA76" s="527"/>
      <c r="AB76" s="131"/>
      <c r="AC76" s="132"/>
      <c r="AD76" s="132"/>
      <c r="AE76" s="132"/>
      <c r="AF76" s="132"/>
      <c r="AG76" s="132"/>
      <c r="AH76" s="132"/>
      <c r="AI76" s="195"/>
      <c r="AJ76" s="572"/>
      <c r="AR76" s="134"/>
    </row>
    <row r="77" spans="1:44" s="46" customFormat="1" x14ac:dyDescent="0.2">
      <c r="B77" s="200"/>
      <c r="C77" s="201"/>
      <c r="D77" s="202"/>
      <c r="E77" s="203"/>
      <c r="F77" s="204"/>
      <c r="G77" s="205"/>
      <c r="H77" s="205"/>
      <c r="I77" s="206"/>
      <c r="J77" s="8" t="s">
        <v>22</v>
      </c>
      <c r="K77" s="9" t="s">
        <v>23</v>
      </c>
      <c r="L77" s="9" t="s">
        <v>24</v>
      </c>
      <c r="M77" s="9" t="s">
        <v>25</v>
      </c>
      <c r="N77" s="515" t="s">
        <v>22</v>
      </c>
      <c r="O77" s="515"/>
      <c r="P77" s="515" t="s">
        <v>23</v>
      </c>
      <c r="Q77" s="515"/>
      <c r="R77" s="138" t="s">
        <v>22</v>
      </c>
      <c r="S77" s="139" t="s">
        <v>23</v>
      </c>
      <c r="T77" s="340" t="s">
        <v>24</v>
      </c>
      <c r="U77" s="139" t="s">
        <v>25</v>
      </c>
      <c r="V77" s="582" t="s">
        <v>22</v>
      </c>
      <c r="W77" s="517"/>
      <c r="X77" s="582" t="s">
        <v>26</v>
      </c>
      <c r="Y77" s="517"/>
      <c r="Z77" s="518" t="s">
        <v>22</v>
      </c>
      <c r="AA77" s="519"/>
      <c r="AB77" s="141"/>
      <c r="AC77" s="142"/>
      <c r="AD77" s="142"/>
      <c r="AE77" s="142"/>
      <c r="AF77" s="142"/>
      <c r="AG77" s="142"/>
      <c r="AH77" s="142"/>
      <c r="AI77" s="208"/>
      <c r="AJ77" s="540" t="s">
        <v>96</v>
      </c>
      <c r="AR77" s="134" t="s">
        <v>171</v>
      </c>
    </row>
    <row r="78" spans="1:44" s="46" customFormat="1" ht="12.75" thickBot="1" x14ac:dyDescent="0.25">
      <c r="B78" s="135" t="s">
        <v>204</v>
      </c>
      <c r="C78" s="209" t="s">
        <v>164</v>
      </c>
      <c r="D78" s="10"/>
      <c r="E78" s="147"/>
      <c r="F78" s="210" t="s">
        <v>0</v>
      </c>
      <c r="G78" s="19" t="s">
        <v>1</v>
      </c>
      <c r="H78" s="19" t="s">
        <v>2</v>
      </c>
      <c r="I78" s="211"/>
      <c r="J78" s="21" t="s">
        <v>27</v>
      </c>
      <c r="K78" s="19" t="s">
        <v>27</v>
      </c>
      <c r="L78" s="19" t="s">
        <v>27</v>
      </c>
      <c r="M78" s="19" t="s">
        <v>27</v>
      </c>
      <c r="N78" s="19" t="s">
        <v>27</v>
      </c>
      <c r="O78" s="19" t="s">
        <v>28</v>
      </c>
      <c r="P78" s="19" t="s">
        <v>27</v>
      </c>
      <c r="Q78" s="19" t="s">
        <v>28</v>
      </c>
      <c r="R78" s="149" t="s">
        <v>27</v>
      </c>
      <c r="S78" s="150" t="s">
        <v>27</v>
      </c>
      <c r="T78" s="150" t="s">
        <v>27</v>
      </c>
      <c r="U78" s="150" t="s">
        <v>27</v>
      </c>
      <c r="V78" s="150" t="s">
        <v>27</v>
      </c>
      <c r="W78" s="150" t="s">
        <v>28</v>
      </c>
      <c r="X78" s="150" t="s">
        <v>27</v>
      </c>
      <c r="Y78" s="150" t="s">
        <v>28</v>
      </c>
      <c r="Z78" s="21" t="s">
        <v>27</v>
      </c>
      <c r="AA78" s="19" t="s">
        <v>28</v>
      </c>
      <c r="AB78" s="152"/>
      <c r="AC78" s="153"/>
      <c r="AD78" s="153"/>
      <c r="AE78" s="153"/>
      <c r="AF78" s="153"/>
      <c r="AG78" s="153"/>
      <c r="AH78" s="153"/>
      <c r="AI78" s="213"/>
      <c r="AJ78" s="541"/>
      <c r="AR78" s="134" t="s">
        <v>143</v>
      </c>
    </row>
    <row r="79" spans="1:44" s="46" customFormat="1" x14ac:dyDescent="0.2">
      <c r="B79" s="60" t="s">
        <v>194</v>
      </c>
      <c r="C79" s="68" t="s">
        <v>195</v>
      </c>
      <c r="D79" s="79" t="s">
        <v>97</v>
      </c>
      <c r="E79" s="61">
        <v>6</v>
      </c>
      <c r="F79" s="62">
        <v>26</v>
      </c>
      <c r="G79" s="63">
        <v>26</v>
      </c>
      <c r="H79" s="63"/>
      <c r="I79" s="214">
        <f>SUM(F79:H79)</f>
        <v>52</v>
      </c>
      <c r="J79" s="93">
        <v>3</v>
      </c>
      <c r="K79" s="159"/>
      <c r="L79" s="159"/>
      <c r="M79" s="159"/>
      <c r="N79" s="93">
        <v>3</v>
      </c>
      <c r="O79" s="94" t="s">
        <v>31</v>
      </c>
      <c r="P79" s="159"/>
      <c r="Q79" s="159"/>
      <c r="R79" s="215"/>
      <c r="S79" s="162"/>
      <c r="T79" s="349"/>
      <c r="U79" s="216"/>
      <c r="V79" s="161">
        <v>6</v>
      </c>
      <c r="W79" s="162" t="s">
        <v>31</v>
      </c>
      <c r="X79" s="164"/>
      <c r="Y79" s="164"/>
      <c r="Z79" s="93">
        <v>6</v>
      </c>
      <c r="AA79" s="94" t="s">
        <v>30</v>
      </c>
      <c r="AB79" s="165" t="s">
        <v>3</v>
      </c>
      <c r="AC79" s="159" t="s">
        <v>3</v>
      </c>
      <c r="AD79" s="159"/>
      <c r="AE79" s="159"/>
      <c r="AF79" s="159"/>
      <c r="AG79" s="159" t="s">
        <v>3</v>
      </c>
      <c r="AH79" s="159" t="s">
        <v>99</v>
      </c>
      <c r="AI79" s="217" t="s">
        <v>99</v>
      </c>
      <c r="AJ79" s="218" t="s">
        <v>196</v>
      </c>
      <c r="AR79" s="134"/>
    </row>
    <row r="80" spans="1:44" s="46" customFormat="1" x14ac:dyDescent="0.2">
      <c r="B80" s="60" t="s">
        <v>50</v>
      </c>
      <c r="C80" s="68" t="s">
        <v>12</v>
      </c>
      <c r="D80" s="79" t="s">
        <v>97</v>
      </c>
      <c r="E80" s="60">
        <v>6</v>
      </c>
      <c r="F80" s="59">
        <v>21</v>
      </c>
      <c r="G80" s="27">
        <v>21</v>
      </c>
      <c r="H80" s="27">
        <v>10</v>
      </c>
      <c r="I80" s="219">
        <f>SUM(F80:H80)</f>
        <v>52</v>
      </c>
      <c r="J80" s="11">
        <v>3</v>
      </c>
      <c r="K80" s="12"/>
      <c r="L80" s="12"/>
      <c r="M80" s="12"/>
      <c r="N80" s="11">
        <v>3</v>
      </c>
      <c r="O80" s="12" t="s">
        <v>55</v>
      </c>
      <c r="P80" s="12" t="s">
        <v>3</v>
      </c>
      <c r="Q80" s="12" t="s">
        <v>3</v>
      </c>
      <c r="R80" s="220"/>
      <c r="S80" s="170"/>
      <c r="T80" s="221"/>
      <c r="U80" s="221"/>
      <c r="V80" s="169">
        <v>6</v>
      </c>
      <c r="W80" s="170" t="s">
        <v>55</v>
      </c>
      <c r="X80" s="170"/>
      <c r="Y80" s="170"/>
      <c r="Z80" s="11">
        <v>6</v>
      </c>
      <c r="AA80" s="12" t="s">
        <v>30</v>
      </c>
      <c r="AB80" s="11" t="s">
        <v>3</v>
      </c>
      <c r="AC80" s="12" t="s">
        <v>99</v>
      </c>
      <c r="AD80" s="12" t="s">
        <v>3</v>
      </c>
      <c r="AE80" s="12" t="s">
        <v>3</v>
      </c>
      <c r="AF80" s="12" t="s">
        <v>3</v>
      </c>
      <c r="AG80" s="12" t="s">
        <v>3</v>
      </c>
      <c r="AH80" s="12" t="s">
        <v>3</v>
      </c>
      <c r="AI80" s="222" t="s">
        <v>99</v>
      </c>
      <c r="AJ80" s="172" t="s">
        <v>197</v>
      </c>
      <c r="AR80" s="134" t="s">
        <v>171</v>
      </c>
    </row>
    <row r="81" spans="1:44" s="46" customFormat="1" x14ac:dyDescent="0.2">
      <c r="B81" s="60" t="s">
        <v>52</v>
      </c>
      <c r="C81" s="68" t="s">
        <v>198</v>
      </c>
      <c r="D81" s="79" t="s">
        <v>97</v>
      </c>
      <c r="E81" s="60">
        <v>6</v>
      </c>
      <c r="F81" s="59">
        <v>26</v>
      </c>
      <c r="G81" s="27">
        <v>26</v>
      </c>
      <c r="H81" s="27"/>
      <c r="I81" s="219">
        <f>SUM(F81:H81)</f>
        <v>52</v>
      </c>
      <c r="J81" s="8">
        <v>3</v>
      </c>
      <c r="K81" s="5"/>
      <c r="L81" s="5"/>
      <c r="M81" s="5"/>
      <c r="N81" s="8">
        <v>3</v>
      </c>
      <c r="O81" s="9" t="s">
        <v>55</v>
      </c>
      <c r="P81" s="5"/>
      <c r="Q81" s="5"/>
      <c r="R81" s="223"/>
      <c r="S81" s="83"/>
      <c r="T81" s="85"/>
      <c r="U81" s="85"/>
      <c r="V81" s="138">
        <v>6</v>
      </c>
      <c r="W81" s="139" t="s">
        <v>55</v>
      </c>
      <c r="X81" s="83"/>
      <c r="Y81" s="83"/>
      <c r="Z81" s="8">
        <v>6</v>
      </c>
      <c r="AA81" s="9" t="s">
        <v>54</v>
      </c>
      <c r="AB81" s="4"/>
      <c r="AC81" s="5"/>
      <c r="AD81" s="5"/>
      <c r="AE81" s="5"/>
      <c r="AF81" s="5"/>
      <c r="AG81" s="5"/>
      <c r="AH81" s="5" t="s">
        <v>99</v>
      </c>
      <c r="AI81" s="137" t="s">
        <v>99</v>
      </c>
      <c r="AJ81" s="173" t="s">
        <v>199</v>
      </c>
      <c r="AR81" s="134" t="s">
        <v>143</v>
      </c>
    </row>
    <row r="82" spans="1:44" s="46" customFormat="1" x14ac:dyDescent="0.2">
      <c r="B82" s="60" t="s">
        <v>51</v>
      </c>
      <c r="C82" s="68" t="s">
        <v>200</v>
      </c>
      <c r="D82" s="79" t="s">
        <v>101</v>
      </c>
      <c r="E82" s="60">
        <v>3</v>
      </c>
      <c r="F82" s="59">
        <v>15</v>
      </c>
      <c r="G82" s="27">
        <v>15</v>
      </c>
      <c r="H82" s="27"/>
      <c r="I82" s="219">
        <f t="shared" ref="I82:I83" si="3">SUM(F82:H82)</f>
        <v>30</v>
      </c>
      <c r="J82" s="8">
        <v>1.5</v>
      </c>
      <c r="K82" s="5"/>
      <c r="L82" s="5"/>
      <c r="M82" s="5"/>
      <c r="N82" s="8">
        <v>1.5</v>
      </c>
      <c r="O82" s="9" t="s">
        <v>55</v>
      </c>
      <c r="P82" s="5"/>
      <c r="Q82" s="5"/>
      <c r="R82" s="223"/>
      <c r="S82" s="83"/>
      <c r="T82" s="85"/>
      <c r="U82" s="85"/>
      <c r="V82" s="138">
        <v>3</v>
      </c>
      <c r="W82" s="139" t="s">
        <v>55</v>
      </c>
      <c r="X82" s="83"/>
      <c r="Y82" s="83"/>
      <c r="Z82" s="8">
        <v>3</v>
      </c>
      <c r="AA82" s="9" t="s">
        <v>54</v>
      </c>
      <c r="AB82" s="4"/>
      <c r="AC82" s="5"/>
      <c r="AD82" s="5"/>
      <c r="AE82" s="5"/>
      <c r="AF82" s="5"/>
      <c r="AG82" s="5"/>
      <c r="AH82" s="5" t="s">
        <v>99</v>
      </c>
      <c r="AI82" s="137" t="s">
        <v>99</v>
      </c>
      <c r="AJ82" s="173" t="s">
        <v>201</v>
      </c>
      <c r="AR82" s="134"/>
    </row>
    <row r="83" spans="1:44" s="46" customFormat="1" x14ac:dyDescent="0.2">
      <c r="B83" s="60" t="s">
        <v>53</v>
      </c>
      <c r="C83" s="68" t="s">
        <v>13</v>
      </c>
      <c r="D83" s="79" t="s">
        <v>101</v>
      </c>
      <c r="E83" s="60">
        <v>3</v>
      </c>
      <c r="F83" s="59">
        <v>10</v>
      </c>
      <c r="G83" s="27">
        <v>10</v>
      </c>
      <c r="H83" s="27">
        <v>10</v>
      </c>
      <c r="I83" s="219">
        <f t="shared" si="3"/>
        <v>30</v>
      </c>
      <c r="J83" s="4"/>
      <c r="K83" s="5"/>
      <c r="L83" s="5"/>
      <c r="M83" s="9">
        <v>1.5</v>
      </c>
      <c r="N83" s="8">
        <v>1.5</v>
      </c>
      <c r="O83" s="9" t="s">
        <v>55</v>
      </c>
      <c r="P83" s="5"/>
      <c r="Q83" s="5"/>
      <c r="R83" s="223"/>
      <c r="S83" s="83"/>
      <c r="T83" s="85"/>
      <c r="U83" s="207">
        <v>1.5</v>
      </c>
      <c r="V83" s="138">
        <v>1.5</v>
      </c>
      <c r="W83" s="139" t="s">
        <v>55</v>
      </c>
      <c r="X83" s="83"/>
      <c r="Y83" s="83"/>
      <c r="Z83" s="8">
        <v>3</v>
      </c>
      <c r="AA83" s="9" t="s">
        <v>54</v>
      </c>
      <c r="AB83" s="4" t="s">
        <v>99</v>
      </c>
      <c r="AC83" s="5"/>
      <c r="AD83" s="5"/>
      <c r="AE83" s="5"/>
      <c r="AF83" s="5"/>
      <c r="AG83" s="5"/>
      <c r="AH83" s="5" t="s">
        <v>99</v>
      </c>
      <c r="AI83" s="137" t="s">
        <v>99</v>
      </c>
      <c r="AJ83" s="173" t="s">
        <v>201</v>
      </c>
    </row>
    <row r="84" spans="1:44" s="46" customFormat="1" x14ac:dyDescent="0.2">
      <c r="B84" s="175" t="s">
        <v>102</v>
      </c>
      <c r="C84" s="224" t="s">
        <v>103</v>
      </c>
      <c r="D84" s="6"/>
      <c r="E84" s="173"/>
      <c r="F84" s="101"/>
      <c r="G84" s="9"/>
      <c r="H84" s="9"/>
      <c r="I84" s="10"/>
      <c r="J84" s="4"/>
      <c r="K84" s="5"/>
      <c r="L84" s="5"/>
      <c r="M84" s="5"/>
      <c r="N84" s="256"/>
      <c r="O84" s="5"/>
      <c r="P84" s="5"/>
      <c r="Q84" s="5"/>
      <c r="R84" s="82"/>
      <c r="S84" s="83"/>
      <c r="T84" s="85"/>
      <c r="U84" s="85"/>
      <c r="V84" s="223"/>
      <c r="W84" s="83"/>
      <c r="X84" s="83"/>
      <c r="Y84" s="83"/>
      <c r="Z84" s="4"/>
      <c r="AA84" s="5"/>
      <c r="AB84" s="4"/>
      <c r="AC84" s="5"/>
      <c r="AD84" s="5"/>
      <c r="AE84" s="5"/>
      <c r="AF84" s="5"/>
      <c r="AG84" s="5"/>
      <c r="AH84" s="5"/>
      <c r="AI84" s="137"/>
      <c r="AJ84" s="177"/>
    </row>
    <row r="85" spans="1:44" s="396" customFormat="1" ht="22.5" customHeight="1" x14ac:dyDescent="0.2">
      <c r="A85" s="380"/>
      <c r="B85" s="357" t="s">
        <v>241</v>
      </c>
      <c r="C85" s="381" t="s">
        <v>5</v>
      </c>
      <c r="D85" s="382" t="s">
        <v>104</v>
      </c>
      <c r="E85" s="383">
        <v>2</v>
      </c>
      <c r="F85" s="384">
        <v>0</v>
      </c>
      <c r="G85" s="385">
        <v>20</v>
      </c>
      <c r="H85" s="385"/>
      <c r="I85" s="386">
        <f>SUM(F85:H85)</f>
        <v>20</v>
      </c>
      <c r="J85" s="387" t="s">
        <v>36</v>
      </c>
      <c r="K85" s="388"/>
      <c r="L85" s="388" t="s">
        <v>36</v>
      </c>
      <c r="M85" s="385"/>
      <c r="N85" s="387"/>
      <c r="O85" s="385"/>
      <c r="P85" s="385"/>
      <c r="Q85" s="385"/>
      <c r="R85" s="389" t="s">
        <v>36</v>
      </c>
      <c r="S85" s="390"/>
      <c r="T85" s="391" t="s">
        <v>36</v>
      </c>
      <c r="U85" s="392"/>
      <c r="V85" s="393"/>
      <c r="W85" s="394"/>
      <c r="X85" s="390"/>
      <c r="Y85" s="394"/>
      <c r="Z85" s="613" t="s">
        <v>238</v>
      </c>
      <c r="AA85" s="614"/>
      <c r="AB85" s="387"/>
      <c r="AC85" s="385" t="s">
        <v>3</v>
      </c>
      <c r="AD85" s="385" t="s">
        <v>99</v>
      </c>
      <c r="AE85" s="385"/>
      <c r="AF85" s="385"/>
      <c r="AG85" s="385"/>
      <c r="AH85" s="385"/>
      <c r="AI85" s="395"/>
      <c r="AJ85" s="383"/>
    </row>
    <row r="86" spans="1:44" s="120" customFormat="1" ht="36.75" thickBot="1" x14ac:dyDescent="0.25">
      <c r="B86" s="343" t="s">
        <v>34</v>
      </c>
      <c r="C86" s="257" t="s">
        <v>182</v>
      </c>
      <c r="D86" s="344" t="s">
        <v>104</v>
      </c>
      <c r="E86" s="28">
        <v>5</v>
      </c>
      <c r="F86" s="345"/>
      <c r="G86" s="346" t="s">
        <v>3</v>
      </c>
      <c r="H86" s="346"/>
      <c r="I86" s="219">
        <f>SUM(F86:H86)</f>
        <v>0</v>
      </c>
      <c r="J86" s="11" t="s">
        <v>3</v>
      </c>
      <c r="K86" s="12" t="s">
        <v>3</v>
      </c>
      <c r="L86" s="12"/>
      <c r="M86" s="12"/>
      <c r="N86" s="11">
        <v>5</v>
      </c>
      <c r="O86" s="87" t="s">
        <v>29</v>
      </c>
      <c r="P86" s="87"/>
      <c r="Q86" s="12"/>
      <c r="R86" s="169" t="s">
        <v>3</v>
      </c>
      <c r="S86" s="88"/>
      <c r="T86" s="278"/>
      <c r="U86" s="278"/>
      <c r="V86" s="169">
        <v>5</v>
      </c>
      <c r="W86" s="88" t="s">
        <v>29</v>
      </c>
      <c r="X86" s="170">
        <v>1</v>
      </c>
      <c r="Y86" s="170" t="s">
        <v>106</v>
      </c>
      <c r="Z86" s="11">
        <v>5</v>
      </c>
      <c r="AA86" s="347" t="s">
        <v>29</v>
      </c>
      <c r="AB86" s="34"/>
      <c r="AC86" s="87"/>
      <c r="AD86" s="87"/>
      <c r="AE86" s="87"/>
      <c r="AF86" s="87"/>
      <c r="AG86" s="87"/>
      <c r="AH86" s="87"/>
      <c r="AI86" s="270"/>
      <c r="AJ86" s="271"/>
      <c r="AR86" s="348" t="s">
        <v>3</v>
      </c>
    </row>
    <row r="87" spans="1:44" s="46" customFormat="1" ht="12.75" thickBot="1" x14ac:dyDescent="0.25">
      <c r="E87" s="241">
        <f>SUM(E79:E83,E85:E86)</f>
        <v>31</v>
      </c>
      <c r="F87" s="241">
        <f>SUM(F79:F83,F85:F86)</f>
        <v>98</v>
      </c>
      <c r="G87" s="241">
        <f>SUM(G79:G83,G85:G86)</f>
        <v>118</v>
      </c>
      <c r="H87" s="241">
        <f>SUM(H79:H83,H85:H86)</f>
        <v>20</v>
      </c>
      <c r="I87" s="258">
        <f>SUM(I79:I83,I85:I86)</f>
        <v>236</v>
      </c>
      <c r="J87" s="15"/>
    </row>
  </sheetData>
  <mergeCells count="102">
    <mergeCell ref="Z85:AA85"/>
    <mergeCell ref="AJ77:AJ78"/>
    <mergeCell ref="AR67:AR69"/>
    <mergeCell ref="A68:A76"/>
    <mergeCell ref="Z70:AA70"/>
    <mergeCell ref="AB74:AI74"/>
    <mergeCell ref="AJ74:AJ76"/>
    <mergeCell ref="J75:Q75"/>
    <mergeCell ref="R75:Y75"/>
    <mergeCell ref="Z75:AA75"/>
    <mergeCell ref="F76:H76"/>
    <mergeCell ref="J76:M76"/>
    <mergeCell ref="N76:Q76"/>
    <mergeCell ref="R76:U76"/>
    <mergeCell ref="V76:Y76"/>
    <mergeCell ref="Z69:AA69"/>
    <mergeCell ref="Z71:AA71"/>
    <mergeCell ref="AR50:AR51"/>
    <mergeCell ref="Z52:AA52"/>
    <mergeCell ref="AB58:AI58"/>
    <mergeCell ref="AJ58:AJ60"/>
    <mergeCell ref="R59:Y59"/>
    <mergeCell ref="Z59:AA59"/>
    <mergeCell ref="Z60:AA60"/>
    <mergeCell ref="Z51:AA51"/>
    <mergeCell ref="F60:H60"/>
    <mergeCell ref="J60:M60"/>
    <mergeCell ref="N60:Q60"/>
    <mergeCell ref="R60:U60"/>
    <mergeCell ref="V60:Y60"/>
    <mergeCell ref="A34:A45"/>
    <mergeCell ref="Z35:AA35"/>
    <mergeCell ref="AR36:AR38"/>
    <mergeCell ref="AB40:AI40"/>
    <mergeCell ref="AJ40:AJ42"/>
    <mergeCell ref="J41:Q41"/>
    <mergeCell ref="R41:Y41"/>
    <mergeCell ref="Z41:AA41"/>
    <mergeCell ref="F42:H42"/>
    <mergeCell ref="J42:M42"/>
    <mergeCell ref="N42:Q42"/>
    <mergeCell ref="R42:U42"/>
    <mergeCell ref="V42:Y42"/>
    <mergeCell ref="N43:O43"/>
    <mergeCell ref="P43:Q43"/>
    <mergeCell ref="V43:W43"/>
    <mergeCell ref="Z42:AA42"/>
    <mergeCell ref="Z34:AA34"/>
    <mergeCell ref="Z36:AA36"/>
    <mergeCell ref="B12:L12"/>
    <mergeCell ref="AC12:AP12"/>
    <mergeCell ref="AC1:AP1"/>
    <mergeCell ref="AC2:AP2"/>
    <mergeCell ref="AC3:AP3"/>
    <mergeCell ref="AC4:AP4"/>
    <mergeCell ref="AC5:AP5"/>
    <mergeCell ref="AC6:AP6"/>
    <mergeCell ref="B7:L7"/>
    <mergeCell ref="B8:L8"/>
    <mergeCell ref="AC8:AP8"/>
    <mergeCell ref="B9:M9"/>
    <mergeCell ref="B11:L11"/>
    <mergeCell ref="AJ26:AJ27"/>
    <mergeCell ref="V26:W26"/>
    <mergeCell ref="X26:Y26"/>
    <mergeCell ref="Z26:AA26"/>
    <mergeCell ref="B13:L13"/>
    <mergeCell ref="AC13:AP13"/>
    <mergeCell ref="AC15:AP15"/>
    <mergeCell ref="AC16:AP16"/>
    <mergeCell ref="B17:L17"/>
    <mergeCell ref="AB23:AI23"/>
    <mergeCell ref="AJ23:AJ25"/>
    <mergeCell ref="J24:Q24"/>
    <mergeCell ref="R24:Y24"/>
    <mergeCell ref="Z24:AA24"/>
    <mergeCell ref="V25:Y25"/>
    <mergeCell ref="Z25:AA25"/>
    <mergeCell ref="E25:E26"/>
    <mergeCell ref="F25:H26"/>
    <mergeCell ref="I25:I26"/>
    <mergeCell ref="J25:M25"/>
    <mergeCell ref="N25:Q25"/>
    <mergeCell ref="R25:U25"/>
    <mergeCell ref="N26:O26"/>
    <mergeCell ref="P26:Q26"/>
    <mergeCell ref="AJ61:AJ62"/>
    <mergeCell ref="N77:O77"/>
    <mergeCell ref="P77:Q77"/>
    <mergeCell ref="V77:W77"/>
    <mergeCell ref="Z43:AA43"/>
    <mergeCell ref="J59:Q59"/>
    <mergeCell ref="N61:O61"/>
    <mergeCell ref="P61:Q61"/>
    <mergeCell ref="V61:W61"/>
    <mergeCell ref="X61:Y61"/>
    <mergeCell ref="X43:Y43"/>
    <mergeCell ref="AJ43:AJ44"/>
    <mergeCell ref="Z76:AA76"/>
    <mergeCell ref="Z61:AA61"/>
    <mergeCell ref="X77:Y77"/>
    <mergeCell ref="Z77:AA7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L2-L3 MIASHS</vt:lpstr>
      <vt:lpstr>L3 MATH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a-gaschet</dc:creator>
  <cp:lastModifiedBy>Brigitte Leger</cp:lastModifiedBy>
  <cp:lastPrinted>2026-02-27T12:00:03Z</cp:lastPrinted>
  <dcterms:created xsi:type="dcterms:W3CDTF">2025-10-08T15:25:12Z</dcterms:created>
  <dcterms:modified xsi:type="dcterms:W3CDTF">2026-06-26T08:33:54Z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2025-09-21T00:00:00Z</vt:filetime>
  </property>
  <property fmtid="{D5CDD505-2E9C-101B-9397-08002B2CF9AE}" pid="3" name="Creator">
    <vt:lpwstr>Microsoft® Excel® LTSC</vt:lpwstr>
  </property>
  <property fmtid="{D5CDD505-2E9C-101B-9397-08002B2CF9AE}" pid="4" name="LastSaved">
    <vt:filetime>2025-10-08T00:00:00Z</vt:filetime>
  </property>
  <property fmtid="{D5CDD505-2E9C-101B-9397-08002B2CF9AE}" pid="5" name="Producer">
    <vt:lpwstr>Microsoft® Excel® LTSC</vt:lpwstr>
  </property>
</Properties>
</file>